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van Silva\Documents\Business\taxme\Website\templates\active\xlsx\"/>
    </mc:Choice>
  </mc:AlternateContent>
  <bookViews>
    <workbookView xWindow="0" yWindow="0" windowWidth="20520" windowHeight="10035"/>
  </bookViews>
  <sheets>
    <sheet name="1099I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7" i="1" l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26" i="1"/>
  <c r="BF29" i="1" l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D26" i="1"/>
  <c r="BF28" i="1"/>
  <c r="BF26" i="1"/>
  <c r="BF27" i="1"/>
  <c r="I8" i="1" l="1"/>
  <c r="J8" i="1"/>
  <c r="B8" i="1"/>
  <c r="BB125" i="1"/>
  <c r="BB124" i="1"/>
  <c r="BB123" i="1"/>
  <c r="BB122" i="1"/>
  <c r="BB121" i="1"/>
  <c r="BB120" i="1"/>
  <c r="BB119" i="1"/>
  <c r="BB118" i="1"/>
  <c r="BB117" i="1"/>
  <c r="BB116" i="1"/>
  <c r="BB115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J4" i="1" s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J3" i="1" s="1"/>
  <c r="B9" i="1"/>
  <c r="AD24" i="1"/>
  <c r="BE27" i="1" l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26" i="1"/>
  <c r="J7" i="1" l="1"/>
  <c r="I7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D32" i="1"/>
  <c r="BC32" i="1"/>
  <c r="BD31" i="1"/>
  <c r="BC31" i="1"/>
  <c r="BD30" i="1"/>
  <c r="BC30" i="1"/>
  <c r="BD29" i="1"/>
  <c r="BC29" i="1"/>
  <c r="BD28" i="1"/>
  <c r="BC28" i="1"/>
  <c r="BD27" i="1"/>
  <c r="BC27" i="1"/>
  <c r="BC26" i="1"/>
  <c r="C7" i="1"/>
  <c r="C18" i="1"/>
  <c r="C17" i="1"/>
  <c r="C12" i="1"/>
  <c r="C8" i="1"/>
  <c r="C4" i="1"/>
  <c r="C3" i="1"/>
  <c r="AT125" i="1"/>
  <c r="AS124" i="1"/>
  <c r="AT124" i="1"/>
  <c r="AT45" i="1"/>
  <c r="AT118" i="1"/>
  <c r="AS115" i="1"/>
  <c r="AT49" i="1"/>
  <c r="AS89" i="1"/>
  <c r="AS48" i="1"/>
  <c r="AS75" i="1"/>
  <c r="AT96" i="1"/>
  <c r="AS92" i="1"/>
  <c r="AT77" i="1"/>
  <c r="AT78" i="1"/>
  <c r="AT69" i="1"/>
  <c r="AS71" i="1"/>
  <c r="AS102" i="1"/>
  <c r="AS36" i="1"/>
  <c r="AS73" i="1"/>
  <c r="AT32" i="1"/>
  <c r="AT57" i="1"/>
  <c r="AT64" i="1"/>
  <c r="AS77" i="1"/>
  <c r="AS121" i="1"/>
  <c r="AT62" i="1"/>
  <c r="AS107" i="1"/>
  <c r="AT89" i="1"/>
  <c r="AS94" i="1"/>
  <c r="AS28" i="1"/>
  <c r="AS104" i="1"/>
  <c r="AT71" i="1"/>
  <c r="AS54" i="1"/>
  <c r="AT66" i="1"/>
  <c r="AS46" i="1"/>
  <c r="AT119" i="1"/>
  <c r="AT61" i="1"/>
  <c r="AT101" i="1"/>
  <c r="AT33" i="1"/>
  <c r="AT38" i="1"/>
  <c r="AS117" i="1"/>
  <c r="AS118" i="1"/>
  <c r="AS108" i="1"/>
  <c r="AS74" i="1"/>
  <c r="AT27" i="1"/>
  <c r="AT99" i="1"/>
  <c r="AS120" i="1"/>
  <c r="AT82" i="1"/>
  <c r="AS61" i="1"/>
  <c r="AT63" i="1"/>
  <c r="AT37" i="1"/>
  <c r="AT74" i="1"/>
  <c r="AS122" i="1"/>
  <c r="AS65" i="1"/>
  <c r="AT39" i="1"/>
  <c r="AT72" i="1"/>
  <c r="AS84" i="1"/>
  <c r="AS32" i="1"/>
  <c r="AS49" i="1"/>
  <c r="AS112" i="1"/>
  <c r="AS42" i="1"/>
  <c r="AT122" i="1"/>
  <c r="AT56" i="1"/>
  <c r="AT31" i="1"/>
  <c r="AS68" i="1"/>
  <c r="AT114" i="1"/>
  <c r="AT115" i="1"/>
  <c r="AS31" i="1"/>
  <c r="AS27" i="1"/>
  <c r="AT36" i="1"/>
  <c r="AS35" i="1"/>
  <c r="AS110" i="1"/>
  <c r="AT92" i="1"/>
  <c r="AT90" i="1"/>
  <c r="AS30" i="1"/>
  <c r="AT109" i="1"/>
  <c r="AS113" i="1"/>
  <c r="AS64" i="1"/>
  <c r="AT105" i="1"/>
  <c r="AS78" i="1"/>
  <c r="AT70" i="1"/>
  <c r="AT59" i="1"/>
  <c r="AS47" i="1"/>
  <c r="AS98" i="1"/>
  <c r="AT42" i="1"/>
  <c r="AT111" i="1"/>
  <c r="AT47" i="1"/>
  <c r="AS91" i="1"/>
  <c r="AS93" i="1"/>
  <c r="AT83" i="1"/>
  <c r="AT60" i="1"/>
  <c r="AT51" i="1"/>
  <c r="AS66" i="1"/>
  <c r="AS81" i="1"/>
  <c r="AS101" i="1"/>
  <c r="AS33" i="1"/>
  <c r="AT116" i="1"/>
  <c r="AS37" i="1"/>
  <c r="AS51" i="1"/>
  <c r="AT35" i="1"/>
  <c r="AS44" i="1"/>
  <c r="AS60" i="1"/>
  <c r="AT43" i="1"/>
  <c r="AS38" i="1"/>
  <c r="AT121" i="1"/>
  <c r="AS69" i="1"/>
  <c r="AT67" i="1"/>
  <c r="AT80" i="1"/>
  <c r="AT48" i="1"/>
  <c r="AT73" i="1"/>
  <c r="AT97" i="1"/>
  <c r="AT46" i="1"/>
  <c r="AS39" i="1"/>
  <c r="AT81" i="1"/>
  <c r="AS55" i="1"/>
  <c r="AS53" i="1"/>
  <c r="AS82" i="1"/>
  <c r="AT68" i="1"/>
  <c r="AT87" i="1"/>
  <c r="AT76" i="1"/>
  <c r="AT52" i="1"/>
  <c r="AS67" i="1"/>
  <c r="AT107" i="1"/>
  <c r="AS26" i="1"/>
  <c r="AT108" i="1"/>
  <c r="AS58" i="1"/>
  <c r="AT86" i="1"/>
  <c r="AT53" i="1"/>
  <c r="AT55" i="1"/>
  <c r="AS114" i="1"/>
  <c r="AT30" i="1"/>
  <c r="AT120" i="1"/>
  <c r="AT54" i="1"/>
  <c r="AS63" i="1"/>
  <c r="AT65" i="1"/>
  <c r="AS79" i="1"/>
  <c r="AS83" i="1"/>
  <c r="AT94" i="1"/>
  <c r="AT88" i="1"/>
  <c r="AS40" i="1"/>
  <c r="AS95" i="1"/>
  <c r="AT123" i="1"/>
  <c r="AT29" i="1"/>
  <c r="AS109" i="1"/>
  <c r="AS119" i="1"/>
  <c r="AT34" i="1"/>
  <c r="AS85" i="1"/>
  <c r="AS62" i="1"/>
  <c r="AS76" i="1"/>
  <c r="AT112" i="1"/>
  <c r="AT93" i="1"/>
  <c r="AT26" i="1"/>
  <c r="AS57" i="1"/>
  <c r="AS86" i="1"/>
  <c r="AS97" i="1"/>
  <c r="AS59" i="1"/>
  <c r="AS99" i="1"/>
  <c r="AT50" i="1"/>
  <c r="AT106" i="1"/>
  <c r="AS123" i="1"/>
  <c r="AS72" i="1"/>
  <c r="AT40" i="1"/>
  <c r="AT102" i="1"/>
  <c r="AS29" i="1"/>
  <c r="AT58" i="1"/>
  <c r="AS41" i="1"/>
  <c r="AT95" i="1"/>
  <c r="AS96" i="1"/>
  <c r="AS43" i="1"/>
  <c r="AT44" i="1"/>
  <c r="AS125" i="1"/>
  <c r="AS88" i="1"/>
  <c r="AS45" i="1"/>
  <c r="AS34" i="1"/>
  <c r="AT98" i="1"/>
  <c r="AT75" i="1"/>
  <c r="AS111" i="1"/>
  <c r="AS80" i="1"/>
  <c r="AS90" i="1"/>
  <c r="AS56" i="1"/>
  <c r="AT110" i="1"/>
  <c r="AS87" i="1"/>
  <c r="AT79" i="1"/>
  <c r="AT41" i="1"/>
  <c r="AT100" i="1"/>
  <c r="AT91" i="1"/>
  <c r="AT28" i="1"/>
  <c r="AS100" i="1"/>
  <c r="AS106" i="1"/>
  <c r="AS50" i="1"/>
  <c r="AS70" i="1"/>
  <c r="AT84" i="1"/>
  <c r="AS105" i="1"/>
  <c r="AT104" i="1"/>
  <c r="AS116" i="1"/>
  <c r="AS52" i="1"/>
  <c r="AS103" i="1"/>
  <c r="J5" i="1" l="1"/>
  <c r="I6" i="1"/>
  <c r="J6" i="1"/>
  <c r="G13" i="1"/>
  <c r="I5" i="1"/>
  <c r="I4" i="1"/>
  <c r="I3" i="1"/>
  <c r="F13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6" i="1"/>
  <c r="AP27" i="1"/>
  <c r="AT117" i="1"/>
  <c r="AT113" i="1"/>
  <c r="AT103" i="1"/>
  <c r="AT85" i="1"/>
  <c r="G10" i="1" l="1"/>
  <c r="G14" i="1"/>
  <c r="F14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6" i="1"/>
  <c r="AZ27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7" i="1"/>
  <c r="AU26" i="1"/>
  <c r="AU28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7" i="1"/>
  <c r="AQ26" i="1"/>
  <c r="AQ28" i="1"/>
  <c r="AO27" i="1"/>
  <c r="AX27" i="1"/>
  <c r="AY27" i="1"/>
  <c r="AO28" i="1"/>
  <c r="AX28" i="1"/>
  <c r="AY28" i="1"/>
  <c r="AO29" i="1"/>
  <c r="AV29" i="1"/>
  <c r="AX29" i="1"/>
  <c r="AY29" i="1"/>
  <c r="AO30" i="1"/>
  <c r="AV30" i="1"/>
  <c r="AX30" i="1"/>
  <c r="AY30" i="1"/>
  <c r="AO31" i="1"/>
  <c r="AV31" i="1"/>
  <c r="AX31" i="1"/>
  <c r="AY31" i="1"/>
  <c r="AO32" i="1"/>
  <c r="AV32" i="1"/>
  <c r="AX32" i="1"/>
  <c r="AY32" i="1"/>
  <c r="AO33" i="1"/>
  <c r="AV33" i="1"/>
  <c r="AX33" i="1"/>
  <c r="AY33" i="1"/>
  <c r="AO34" i="1"/>
  <c r="AV34" i="1"/>
  <c r="AX34" i="1"/>
  <c r="AY34" i="1"/>
  <c r="AO35" i="1"/>
  <c r="AV35" i="1"/>
  <c r="AX35" i="1"/>
  <c r="AY35" i="1"/>
  <c r="AO36" i="1"/>
  <c r="AV36" i="1"/>
  <c r="AX36" i="1"/>
  <c r="AY36" i="1"/>
  <c r="AO37" i="1"/>
  <c r="AV37" i="1"/>
  <c r="AX37" i="1"/>
  <c r="AY37" i="1"/>
  <c r="AO38" i="1"/>
  <c r="AV38" i="1"/>
  <c r="AX38" i="1"/>
  <c r="AY38" i="1"/>
  <c r="AO39" i="1"/>
  <c r="AV39" i="1"/>
  <c r="AX39" i="1"/>
  <c r="AY39" i="1"/>
  <c r="AO40" i="1"/>
  <c r="AV40" i="1"/>
  <c r="AX40" i="1"/>
  <c r="AY40" i="1"/>
  <c r="AO41" i="1"/>
  <c r="AV41" i="1"/>
  <c r="AX41" i="1"/>
  <c r="AY41" i="1"/>
  <c r="AO42" i="1"/>
  <c r="AV42" i="1"/>
  <c r="AX42" i="1"/>
  <c r="AY42" i="1"/>
  <c r="AO43" i="1"/>
  <c r="AV43" i="1"/>
  <c r="AX43" i="1"/>
  <c r="AY43" i="1"/>
  <c r="AO44" i="1"/>
  <c r="AV44" i="1"/>
  <c r="AX44" i="1"/>
  <c r="AY44" i="1"/>
  <c r="AO45" i="1"/>
  <c r="AV45" i="1"/>
  <c r="AX45" i="1"/>
  <c r="AY45" i="1"/>
  <c r="AO46" i="1"/>
  <c r="AV46" i="1"/>
  <c r="AX46" i="1"/>
  <c r="AY46" i="1"/>
  <c r="AO47" i="1"/>
  <c r="AV47" i="1"/>
  <c r="AX47" i="1"/>
  <c r="AY47" i="1"/>
  <c r="AO48" i="1"/>
  <c r="AV48" i="1"/>
  <c r="AX48" i="1"/>
  <c r="AY48" i="1"/>
  <c r="AO49" i="1"/>
  <c r="AV49" i="1"/>
  <c r="AX49" i="1"/>
  <c r="AY49" i="1"/>
  <c r="AO50" i="1"/>
  <c r="AV50" i="1"/>
  <c r="AX50" i="1"/>
  <c r="AY50" i="1"/>
  <c r="AO51" i="1"/>
  <c r="AV51" i="1"/>
  <c r="AX51" i="1"/>
  <c r="AY51" i="1"/>
  <c r="AO52" i="1"/>
  <c r="AV52" i="1"/>
  <c r="AX52" i="1"/>
  <c r="AY52" i="1"/>
  <c r="AO53" i="1"/>
  <c r="AV53" i="1"/>
  <c r="AX53" i="1"/>
  <c r="AY53" i="1"/>
  <c r="AO54" i="1"/>
  <c r="AV54" i="1"/>
  <c r="AX54" i="1"/>
  <c r="AY54" i="1"/>
  <c r="AO55" i="1"/>
  <c r="AV55" i="1"/>
  <c r="AX55" i="1"/>
  <c r="AY55" i="1"/>
  <c r="AO56" i="1"/>
  <c r="AV56" i="1"/>
  <c r="AX56" i="1"/>
  <c r="AY56" i="1"/>
  <c r="AO57" i="1"/>
  <c r="AV57" i="1"/>
  <c r="AX57" i="1"/>
  <c r="AY57" i="1"/>
  <c r="AO58" i="1"/>
  <c r="AV58" i="1"/>
  <c r="AX58" i="1"/>
  <c r="AY58" i="1"/>
  <c r="AO59" i="1"/>
  <c r="AV59" i="1"/>
  <c r="AX59" i="1"/>
  <c r="AY59" i="1"/>
  <c r="AO60" i="1"/>
  <c r="AV60" i="1"/>
  <c r="AX60" i="1"/>
  <c r="AY60" i="1"/>
  <c r="AO61" i="1"/>
  <c r="AV61" i="1"/>
  <c r="AX61" i="1"/>
  <c r="AY61" i="1"/>
  <c r="AO62" i="1"/>
  <c r="AV62" i="1"/>
  <c r="AX62" i="1"/>
  <c r="AY62" i="1"/>
  <c r="AO63" i="1"/>
  <c r="AV63" i="1"/>
  <c r="AX63" i="1"/>
  <c r="AY63" i="1"/>
  <c r="AO64" i="1"/>
  <c r="AV64" i="1"/>
  <c r="AX64" i="1"/>
  <c r="AY64" i="1"/>
  <c r="AO65" i="1"/>
  <c r="AV65" i="1"/>
  <c r="AX65" i="1"/>
  <c r="AY65" i="1"/>
  <c r="AO66" i="1"/>
  <c r="AV66" i="1"/>
  <c r="AX66" i="1"/>
  <c r="AY66" i="1"/>
  <c r="AO67" i="1"/>
  <c r="AV67" i="1"/>
  <c r="AX67" i="1"/>
  <c r="AY67" i="1"/>
  <c r="AO68" i="1"/>
  <c r="AV68" i="1"/>
  <c r="AX68" i="1"/>
  <c r="AY68" i="1"/>
  <c r="AO69" i="1"/>
  <c r="AV69" i="1"/>
  <c r="AX69" i="1"/>
  <c r="AY69" i="1"/>
  <c r="AO70" i="1"/>
  <c r="AV70" i="1"/>
  <c r="AX70" i="1"/>
  <c r="AY70" i="1"/>
  <c r="AO71" i="1"/>
  <c r="AV71" i="1"/>
  <c r="AX71" i="1"/>
  <c r="AY71" i="1"/>
  <c r="AO72" i="1"/>
  <c r="AV72" i="1"/>
  <c r="AX72" i="1"/>
  <c r="AY72" i="1"/>
  <c r="AO73" i="1"/>
  <c r="AV73" i="1"/>
  <c r="AX73" i="1"/>
  <c r="AY73" i="1"/>
  <c r="AO74" i="1"/>
  <c r="AV74" i="1"/>
  <c r="AX74" i="1"/>
  <c r="AY74" i="1"/>
  <c r="AO75" i="1"/>
  <c r="AV75" i="1"/>
  <c r="AX75" i="1"/>
  <c r="AY75" i="1"/>
  <c r="AO76" i="1"/>
  <c r="AV76" i="1"/>
  <c r="AX76" i="1"/>
  <c r="AY76" i="1"/>
  <c r="AO77" i="1"/>
  <c r="AV77" i="1"/>
  <c r="AX77" i="1"/>
  <c r="AY77" i="1"/>
  <c r="AO78" i="1"/>
  <c r="AV78" i="1"/>
  <c r="AX78" i="1"/>
  <c r="AY78" i="1"/>
  <c r="AO79" i="1"/>
  <c r="AV79" i="1"/>
  <c r="AX79" i="1"/>
  <c r="AY79" i="1"/>
  <c r="AO80" i="1"/>
  <c r="AV80" i="1"/>
  <c r="AX80" i="1"/>
  <c r="AY80" i="1"/>
  <c r="AO81" i="1"/>
  <c r="AV81" i="1"/>
  <c r="AX81" i="1"/>
  <c r="AY81" i="1"/>
  <c r="AO82" i="1"/>
  <c r="AV82" i="1"/>
  <c r="AX82" i="1"/>
  <c r="AY82" i="1"/>
  <c r="AO83" i="1"/>
  <c r="AV83" i="1"/>
  <c r="AX83" i="1"/>
  <c r="AY83" i="1"/>
  <c r="AO84" i="1"/>
  <c r="AV84" i="1"/>
  <c r="AX84" i="1"/>
  <c r="AY84" i="1"/>
  <c r="AO85" i="1"/>
  <c r="AV85" i="1"/>
  <c r="AX85" i="1"/>
  <c r="AY85" i="1"/>
  <c r="AO86" i="1"/>
  <c r="AV86" i="1"/>
  <c r="AX86" i="1"/>
  <c r="AY86" i="1"/>
  <c r="AO87" i="1"/>
  <c r="AV87" i="1"/>
  <c r="AX87" i="1"/>
  <c r="AY87" i="1"/>
  <c r="AO88" i="1"/>
  <c r="AV88" i="1"/>
  <c r="AX88" i="1"/>
  <c r="AY88" i="1"/>
  <c r="AO89" i="1"/>
  <c r="AV89" i="1"/>
  <c r="AX89" i="1"/>
  <c r="AY89" i="1"/>
  <c r="AO90" i="1"/>
  <c r="AV90" i="1"/>
  <c r="AX90" i="1"/>
  <c r="AY90" i="1"/>
  <c r="AO91" i="1"/>
  <c r="AV91" i="1"/>
  <c r="AX91" i="1"/>
  <c r="AY91" i="1"/>
  <c r="AO92" i="1"/>
  <c r="AV92" i="1"/>
  <c r="AX92" i="1"/>
  <c r="AY92" i="1"/>
  <c r="AO93" i="1"/>
  <c r="AV93" i="1"/>
  <c r="AX93" i="1"/>
  <c r="AY93" i="1"/>
  <c r="AO94" i="1"/>
  <c r="AV94" i="1"/>
  <c r="AX94" i="1"/>
  <c r="AY94" i="1"/>
  <c r="AO95" i="1"/>
  <c r="AV95" i="1"/>
  <c r="AX95" i="1"/>
  <c r="AY95" i="1"/>
  <c r="AO96" i="1"/>
  <c r="AV96" i="1"/>
  <c r="AX96" i="1"/>
  <c r="AY96" i="1"/>
  <c r="AO97" i="1"/>
  <c r="AV97" i="1"/>
  <c r="AX97" i="1"/>
  <c r="AY97" i="1"/>
  <c r="AO98" i="1"/>
  <c r="AV98" i="1"/>
  <c r="AX98" i="1"/>
  <c r="AY98" i="1"/>
  <c r="AO99" i="1"/>
  <c r="AV99" i="1"/>
  <c r="AX99" i="1"/>
  <c r="AY99" i="1"/>
  <c r="AO100" i="1"/>
  <c r="AV100" i="1"/>
  <c r="AX100" i="1"/>
  <c r="AY100" i="1"/>
  <c r="AO101" i="1"/>
  <c r="AV101" i="1"/>
  <c r="AX101" i="1"/>
  <c r="AY101" i="1"/>
  <c r="AO102" i="1"/>
  <c r="AV102" i="1"/>
  <c r="AX102" i="1"/>
  <c r="AY102" i="1"/>
  <c r="AO103" i="1"/>
  <c r="AV103" i="1"/>
  <c r="AX103" i="1"/>
  <c r="AY103" i="1"/>
  <c r="AO104" i="1"/>
  <c r="AV104" i="1"/>
  <c r="AX104" i="1"/>
  <c r="AY104" i="1"/>
  <c r="AO105" i="1"/>
  <c r="AV105" i="1"/>
  <c r="AX105" i="1"/>
  <c r="AY105" i="1"/>
  <c r="AO106" i="1"/>
  <c r="AV106" i="1"/>
  <c r="AX106" i="1"/>
  <c r="AY106" i="1"/>
  <c r="AO107" i="1"/>
  <c r="AV107" i="1"/>
  <c r="AX107" i="1"/>
  <c r="AY107" i="1"/>
  <c r="AO108" i="1"/>
  <c r="AV108" i="1"/>
  <c r="AX108" i="1"/>
  <c r="AY108" i="1"/>
  <c r="AO109" i="1"/>
  <c r="AV109" i="1"/>
  <c r="AX109" i="1"/>
  <c r="AY109" i="1"/>
  <c r="AO110" i="1"/>
  <c r="AV110" i="1"/>
  <c r="AX110" i="1"/>
  <c r="AY110" i="1"/>
  <c r="AO111" i="1"/>
  <c r="AV111" i="1"/>
  <c r="AX111" i="1"/>
  <c r="AY111" i="1"/>
  <c r="AO112" i="1"/>
  <c r="AV112" i="1"/>
  <c r="AX112" i="1"/>
  <c r="AY112" i="1"/>
  <c r="AO113" i="1"/>
  <c r="AV113" i="1"/>
  <c r="AX113" i="1"/>
  <c r="AY113" i="1"/>
  <c r="AO114" i="1"/>
  <c r="AV114" i="1"/>
  <c r="AX114" i="1"/>
  <c r="AY114" i="1"/>
  <c r="AO115" i="1"/>
  <c r="AV115" i="1"/>
  <c r="AX115" i="1"/>
  <c r="AY115" i="1"/>
  <c r="AO116" i="1"/>
  <c r="AV116" i="1"/>
  <c r="AX116" i="1"/>
  <c r="AY116" i="1"/>
  <c r="AO117" i="1"/>
  <c r="AV117" i="1"/>
  <c r="AX117" i="1"/>
  <c r="AY117" i="1"/>
  <c r="AO118" i="1"/>
  <c r="AV118" i="1"/>
  <c r="AX118" i="1"/>
  <c r="AY118" i="1"/>
  <c r="AO119" i="1"/>
  <c r="AV119" i="1"/>
  <c r="AX119" i="1"/>
  <c r="AY119" i="1"/>
  <c r="AO120" i="1"/>
  <c r="AV120" i="1"/>
  <c r="AX120" i="1"/>
  <c r="AY120" i="1"/>
  <c r="AO121" i="1"/>
  <c r="AV121" i="1"/>
  <c r="AX121" i="1"/>
  <c r="AY121" i="1"/>
  <c r="AO122" i="1"/>
  <c r="AV122" i="1"/>
  <c r="AX122" i="1"/>
  <c r="AY122" i="1"/>
  <c r="AO123" i="1"/>
  <c r="AV123" i="1"/>
  <c r="AX123" i="1"/>
  <c r="AY123" i="1"/>
  <c r="AO124" i="1"/>
  <c r="AV124" i="1"/>
  <c r="AX124" i="1"/>
  <c r="AY124" i="1"/>
  <c r="AO125" i="1"/>
  <c r="AV125" i="1"/>
  <c r="AX125" i="1"/>
  <c r="AY125" i="1"/>
  <c r="AY26" i="1"/>
  <c r="AX26" i="1"/>
  <c r="AO26" i="1"/>
  <c r="AV28" i="1"/>
  <c r="AR100" i="1"/>
  <c r="AW118" i="1"/>
  <c r="AW89" i="1"/>
  <c r="AW40" i="1"/>
  <c r="AW87" i="1"/>
  <c r="AR89" i="1"/>
  <c r="AR28" i="1"/>
  <c r="AW45" i="1"/>
  <c r="AW27" i="1"/>
  <c r="AW35" i="1"/>
  <c r="AR74" i="1"/>
  <c r="AW98" i="1"/>
  <c r="AW100" i="1"/>
  <c r="AR73" i="1"/>
  <c r="AW101" i="1"/>
  <c r="AW30" i="1"/>
  <c r="AW79" i="1"/>
  <c r="AR45" i="1"/>
  <c r="AR93" i="1"/>
  <c r="AR81" i="1"/>
  <c r="AW68" i="1"/>
  <c r="AW113" i="1"/>
  <c r="AR83" i="1"/>
  <c r="AR39" i="1"/>
  <c r="AW56" i="1"/>
  <c r="AW108" i="1"/>
  <c r="AW58" i="1"/>
  <c r="AR97" i="1"/>
  <c r="AW65" i="1"/>
  <c r="AR125" i="1"/>
  <c r="AW63" i="1"/>
  <c r="AW61" i="1"/>
  <c r="AR120" i="1"/>
  <c r="AW43" i="1"/>
  <c r="AW91" i="1"/>
  <c r="AR112" i="1"/>
  <c r="AW124" i="1"/>
  <c r="AW104" i="1"/>
  <c r="AW85" i="1"/>
  <c r="AW106" i="1"/>
  <c r="AW102" i="1"/>
  <c r="AW81" i="1"/>
  <c r="AV26" i="1"/>
  <c r="AR29" i="1"/>
  <c r="AR38" i="1"/>
  <c r="AR61" i="1"/>
  <c r="AR70" i="1"/>
  <c r="AR46" i="1"/>
  <c r="AW57" i="1"/>
  <c r="AW93" i="1"/>
  <c r="AW123" i="1"/>
  <c r="AW112" i="1"/>
  <c r="AR62" i="1"/>
  <c r="AR121" i="1"/>
  <c r="AW125" i="1"/>
  <c r="AW82" i="1"/>
  <c r="AW32" i="1"/>
  <c r="AR71" i="1"/>
  <c r="AR90" i="1"/>
  <c r="AW88" i="1"/>
  <c r="AR72" i="1"/>
  <c r="AW119" i="1"/>
  <c r="AR41" i="1"/>
  <c r="AR80" i="1"/>
  <c r="AW105" i="1"/>
  <c r="AR91" i="1"/>
  <c r="AR77" i="1"/>
  <c r="AR109" i="1"/>
  <c r="AR101" i="1"/>
  <c r="AW66" i="1"/>
  <c r="AR113" i="1"/>
  <c r="AW86" i="1"/>
  <c r="AR123" i="1"/>
  <c r="AR86" i="1"/>
  <c r="AW80" i="1"/>
  <c r="AW52" i="1"/>
  <c r="AR55" i="1"/>
  <c r="AW72" i="1"/>
  <c r="AW78" i="1"/>
  <c r="AW92" i="1"/>
  <c r="AW53" i="1"/>
  <c r="AR78" i="1"/>
  <c r="AR31" i="1"/>
  <c r="AR69" i="1"/>
  <c r="AW36" i="1"/>
  <c r="AR54" i="1"/>
  <c r="AW110" i="1"/>
  <c r="AW26" i="1"/>
  <c r="AW71" i="1"/>
  <c r="AR96" i="1"/>
  <c r="AR75" i="1"/>
  <c r="AR114" i="1"/>
  <c r="AW42" i="1"/>
  <c r="AR26" i="1"/>
  <c r="AW39" i="1"/>
  <c r="AR82" i="1"/>
  <c r="AR65" i="1"/>
  <c r="AR94" i="1"/>
  <c r="AR87" i="1"/>
  <c r="AR110" i="1"/>
  <c r="AW121" i="1"/>
  <c r="AW38" i="1"/>
  <c r="AW34" i="1"/>
  <c r="AW28" i="1"/>
  <c r="G8" i="1" l="1"/>
  <c r="G11" i="1"/>
  <c r="G20" i="1"/>
  <c r="G9" i="1"/>
  <c r="G7" i="1"/>
  <c r="G18" i="1"/>
  <c r="G15" i="1"/>
  <c r="G19" i="1"/>
  <c r="F20" i="1"/>
  <c r="F19" i="1"/>
  <c r="F18" i="1"/>
  <c r="F15" i="1"/>
  <c r="F11" i="1"/>
  <c r="F10" i="1"/>
  <c r="F9" i="1"/>
  <c r="F7" i="1"/>
  <c r="F8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G6" i="1" s="1"/>
  <c r="C6" i="1"/>
  <c r="AW77" i="1"/>
  <c r="AW59" i="1"/>
  <c r="AW37" i="1"/>
  <c r="AW33" i="1"/>
  <c r="AW116" i="1"/>
  <c r="AR44" i="1"/>
  <c r="AR115" i="1"/>
  <c r="AW84" i="1"/>
  <c r="AW70" i="1"/>
  <c r="AW96" i="1"/>
  <c r="AR51" i="1"/>
  <c r="AW54" i="1"/>
  <c r="AW51" i="1"/>
  <c r="AR102" i="1"/>
  <c r="AW62" i="1"/>
  <c r="AR63" i="1"/>
  <c r="AR58" i="1"/>
  <c r="AR84" i="1"/>
  <c r="AR59" i="1"/>
  <c r="AR79" i="1"/>
  <c r="AR66" i="1"/>
  <c r="AR76" i="1"/>
  <c r="C14" i="1"/>
  <c r="AW114" i="1"/>
  <c r="AR124" i="1"/>
  <c r="AR88" i="1"/>
  <c r="AV27" i="1"/>
  <c r="AW94" i="1"/>
  <c r="AR32" i="1"/>
  <c r="AR36" i="1"/>
  <c r="AR67" i="1"/>
  <c r="AW50" i="1"/>
  <c r="AR119" i="1"/>
  <c r="AR43" i="1"/>
  <c r="AW46" i="1"/>
  <c r="C10" i="1"/>
  <c r="AR40" i="1"/>
  <c r="AW95" i="1"/>
  <c r="AW67" i="1"/>
  <c r="AW64" i="1"/>
  <c r="AR35" i="1"/>
  <c r="AR116" i="1"/>
  <c r="AR52" i="1"/>
  <c r="AR47" i="1"/>
  <c r="AW74" i="1"/>
  <c r="AR42" i="1"/>
  <c r="AR98" i="1"/>
  <c r="AW83" i="1"/>
  <c r="AR99" i="1"/>
  <c r="AW103" i="1"/>
  <c r="AR34" i="1"/>
  <c r="AW75" i="1"/>
  <c r="AW120" i="1"/>
  <c r="AW55" i="1"/>
  <c r="AW44" i="1"/>
  <c r="AW29" i="1"/>
  <c r="AW73" i="1"/>
  <c r="AR117" i="1"/>
  <c r="AR50" i="1"/>
  <c r="AR105" i="1"/>
  <c r="AW99" i="1"/>
  <c r="AR33" i="1"/>
  <c r="AW69" i="1"/>
  <c r="AW117" i="1"/>
  <c r="AW122" i="1"/>
  <c r="AR85" i="1"/>
  <c r="AR37" i="1"/>
  <c r="AR30" i="1"/>
  <c r="AR103" i="1"/>
  <c r="AR48" i="1"/>
  <c r="AW115" i="1"/>
  <c r="AR104" i="1"/>
  <c r="AW41" i="1"/>
  <c r="C11" i="1"/>
  <c r="C13" i="1"/>
  <c r="AW47" i="1"/>
  <c r="AW90" i="1"/>
  <c r="AW109" i="1"/>
  <c r="AR118" i="1"/>
  <c r="AR95" i="1"/>
  <c r="AW76" i="1"/>
  <c r="AW107" i="1"/>
  <c r="AW31" i="1"/>
  <c r="AW97" i="1"/>
  <c r="AR92" i="1"/>
  <c r="AR27" i="1"/>
  <c r="C9" i="1"/>
  <c r="AR49" i="1"/>
  <c r="AR64" i="1"/>
  <c r="AW111" i="1"/>
  <c r="AR107" i="1"/>
  <c r="AR68" i="1"/>
  <c r="AR57" i="1"/>
  <c r="AR106" i="1"/>
  <c r="AW48" i="1"/>
  <c r="AR122" i="1"/>
  <c r="AR111" i="1"/>
  <c r="AR53" i="1"/>
  <c r="AR56" i="1"/>
  <c r="AW49" i="1"/>
  <c r="AW60" i="1"/>
  <c r="AR60" i="1"/>
  <c r="AR108" i="1"/>
  <c r="G12" i="1" l="1"/>
  <c r="G16" i="1"/>
  <c r="G17" i="1"/>
  <c r="F17" i="1"/>
  <c r="F12" i="1"/>
  <c r="F16" i="1"/>
  <c r="F6" i="1"/>
  <c r="C5" i="1"/>
  <c r="AJ27" i="1"/>
  <c r="AK27" i="1" s="1"/>
  <c r="AJ28" i="1"/>
  <c r="AK28" i="1" s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K35" i="1" s="1"/>
  <c r="AJ36" i="1"/>
  <c r="AK36" i="1" s="1"/>
  <c r="AJ37" i="1"/>
  <c r="AK37" i="1" s="1"/>
  <c r="AJ38" i="1"/>
  <c r="AK38" i="1" s="1"/>
  <c r="AJ39" i="1"/>
  <c r="AK39" i="1" s="1"/>
  <c r="AJ40" i="1"/>
  <c r="AK40" i="1" s="1"/>
  <c r="AJ41" i="1"/>
  <c r="AK41" i="1" s="1"/>
  <c r="AJ42" i="1"/>
  <c r="AK42" i="1" s="1"/>
  <c r="AJ43" i="1"/>
  <c r="AK43" i="1" s="1"/>
  <c r="AJ44" i="1"/>
  <c r="AK44" i="1" s="1"/>
  <c r="AJ45" i="1"/>
  <c r="AK45" i="1" s="1"/>
  <c r="AJ46" i="1"/>
  <c r="AK46" i="1" s="1"/>
  <c r="AJ47" i="1"/>
  <c r="AK47" i="1" s="1"/>
  <c r="AJ48" i="1"/>
  <c r="AK48" i="1" s="1"/>
  <c r="AJ49" i="1"/>
  <c r="AK49" i="1" s="1"/>
  <c r="AJ50" i="1"/>
  <c r="AK50" i="1" s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K56" i="1" s="1"/>
  <c r="AJ57" i="1"/>
  <c r="AK57" i="1" s="1"/>
  <c r="AJ58" i="1"/>
  <c r="AK58" i="1" s="1"/>
  <c r="AJ59" i="1"/>
  <c r="AK59" i="1" s="1"/>
  <c r="AJ60" i="1"/>
  <c r="AK60" i="1" s="1"/>
  <c r="AJ61" i="1"/>
  <c r="AK61" i="1" s="1"/>
  <c r="AJ62" i="1"/>
  <c r="AK62" i="1" s="1"/>
  <c r="AJ63" i="1"/>
  <c r="AK63" i="1" s="1"/>
  <c r="AJ64" i="1"/>
  <c r="AK64" i="1" s="1"/>
  <c r="AJ65" i="1"/>
  <c r="AK65" i="1" s="1"/>
  <c r="AJ66" i="1"/>
  <c r="AK66" i="1" s="1"/>
  <c r="AJ67" i="1"/>
  <c r="AK67" i="1" s="1"/>
  <c r="AJ68" i="1"/>
  <c r="AK68" i="1" s="1"/>
  <c r="AJ69" i="1"/>
  <c r="AK69" i="1" s="1"/>
  <c r="AJ70" i="1"/>
  <c r="AK70" i="1" s="1"/>
  <c r="AJ71" i="1"/>
  <c r="AK71" i="1" s="1"/>
  <c r="AJ72" i="1"/>
  <c r="AK72" i="1" s="1"/>
  <c r="AJ73" i="1"/>
  <c r="AK73" i="1" s="1"/>
  <c r="AJ74" i="1"/>
  <c r="AK74" i="1" s="1"/>
  <c r="AJ75" i="1"/>
  <c r="AK75" i="1" s="1"/>
  <c r="AJ76" i="1"/>
  <c r="AK76" i="1" s="1"/>
  <c r="AJ77" i="1"/>
  <c r="AK77" i="1" s="1"/>
  <c r="AJ78" i="1"/>
  <c r="AK78" i="1" s="1"/>
  <c r="AJ79" i="1"/>
  <c r="AK79" i="1" s="1"/>
  <c r="AJ80" i="1"/>
  <c r="AK80" i="1" s="1"/>
  <c r="AJ81" i="1"/>
  <c r="AK81" i="1" s="1"/>
  <c r="AJ82" i="1"/>
  <c r="AK82" i="1" s="1"/>
  <c r="AJ83" i="1"/>
  <c r="AK83" i="1" s="1"/>
  <c r="AJ84" i="1"/>
  <c r="AK84" i="1" s="1"/>
  <c r="AJ85" i="1"/>
  <c r="AK85" i="1" s="1"/>
  <c r="AJ86" i="1"/>
  <c r="AK86" i="1" s="1"/>
  <c r="AJ87" i="1"/>
  <c r="AK87" i="1" s="1"/>
  <c r="AJ88" i="1"/>
  <c r="AK88" i="1" s="1"/>
  <c r="AJ89" i="1"/>
  <c r="AK89" i="1" s="1"/>
  <c r="AJ90" i="1"/>
  <c r="AK90" i="1" s="1"/>
  <c r="AJ91" i="1"/>
  <c r="AK91" i="1" s="1"/>
  <c r="AJ92" i="1"/>
  <c r="AK92" i="1" s="1"/>
  <c r="AJ93" i="1"/>
  <c r="AK93" i="1" s="1"/>
  <c r="AJ94" i="1"/>
  <c r="AK94" i="1" s="1"/>
  <c r="AJ95" i="1"/>
  <c r="AK95" i="1" s="1"/>
  <c r="AJ96" i="1"/>
  <c r="AK96" i="1" s="1"/>
  <c r="AJ97" i="1"/>
  <c r="AK97" i="1" s="1"/>
  <c r="AJ98" i="1"/>
  <c r="AK98" i="1" s="1"/>
  <c r="AJ99" i="1"/>
  <c r="AK99" i="1" s="1"/>
  <c r="AJ100" i="1"/>
  <c r="AK100" i="1" s="1"/>
  <c r="AJ101" i="1"/>
  <c r="AK101" i="1" s="1"/>
  <c r="AJ102" i="1"/>
  <c r="AK102" i="1" s="1"/>
  <c r="AJ103" i="1"/>
  <c r="AK103" i="1" s="1"/>
  <c r="AJ104" i="1"/>
  <c r="AK104" i="1" s="1"/>
  <c r="AJ105" i="1"/>
  <c r="AK105" i="1" s="1"/>
  <c r="AJ106" i="1"/>
  <c r="AK106" i="1" s="1"/>
  <c r="AJ107" i="1"/>
  <c r="AK107" i="1" s="1"/>
  <c r="AJ108" i="1"/>
  <c r="AK108" i="1" s="1"/>
  <c r="AJ109" i="1"/>
  <c r="AK109" i="1" s="1"/>
  <c r="AJ110" i="1"/>
  <c r="AK110" i="1" s="1"/>
  <c r="AJ111" i="1"/>
  <c r="AK111" i="1" s="1"/>
  <c r="AJ112" i="1"/>
  <c r="AK112" i="1" s="1"/>
  <c r="AJ113" i="1"/>
  <c r="AK113" i="1" s="1"/>
  <c r="AJ114" i="1"/>
  <c r="AK114" i="1" s="1"/>
  <c r="AJ115" i="1"/>
  <c r="AK115" i="1" s="1"/>
  <c r="AJ116" i="1"/>
  <c r="AK116" i="1" s="1"/>
  <c r="AJ117" i="1"/>
  <c r="AK117" i="1" s="1"/>
  <c r="AJ118" i="1"/>
  <c r="AK118" i="1" s="1"/>
  <c r="AJ119" i="1"/>
  <c r="AK119" i="1" s="1"/>
  <c r="AJ120" i="1"/>
  <c r="AK120" i="1" s="1"/>
  <c r="AJ121" i="1"/>
  <c r="AK121" i="1" s="1"/>
  <c r="AJ122" i="1"/>
  <c r="AK122" i="1" s="1"/>
  <c r="AJ123" i="1"/>
  <c r="AK123" i="1" s="1"/>
  <c r="AJ124" i="1"/>
  <c r="AK124" i="1" s="1"/>
  <c r="AJ125" i="1"/>
  <c r="AK125" i="1" s="1"/>
  <c r="AJ26" i="1"/>
  <c r="C15" i="1"/>
  <c r="C16" i="1"/>
  <c r="AF125" i="1"/>
  <c r="AG125" i="1" s="1"/>
  <c r="AF124" i="1"/>
  <c r="AG124" i="1" s="1"/>
  <c r="AF123" i="1"/>
  <c r="AG123" i="1" s="1"/>
  <c r="AF122" i="1"/>
  <c r="AG122" i="1" s="1"/>
  <c r="AF121" i="1"/>
  <c r="AG121" i="1" s="1"/>
  <c r="AF120" i="1"/>
  <c r="AG120" i="1" s="1"/>
  <c r="AF119" i="1"/>
  <c r="AG119" i="1" s="1"/>
  <c r="AF118" i="1"/>
  <c r="AG118" i="1" s="1"/>
  <c r="AF117" i="1"/>
  <c r="AG117" i="1" s="1"/>
  <c r="AF116" i="1"/>
  <c r="AG116" i="1" s="1"/>
  <c r="AF115" i="1"/>
  <c r="AG115" i="1" s="1"/>
  <c r="AF114" i="1"/>
  <c r="AG114" i="1" s="1"/>
  <c r="AF113" i="1"/>
  <c r="AG113" i="1" s="1"/>
  <c r="AF112" i="1"/>
  <c r="AG112" i="1" s="1"/>
  <c r="AF111" i="1"/>
  <c r="AG111" i="1" s="1"/>
  <c r="AF110" i="1"/>
  <c r="AG110" i="1" s="1"/>
  <c r="AF109" i="1"/>
  <c r="AG109" i="1" s="1"/>
  <c r="AF108" i="1"/>
  <c r="AG108" i="1" s="1"/>
  <c r="AF107" i="1"/>
  <c r="AG107" i="1" s="1"/>
  <c r="AF106" i="1"/>
  <c r="AG106" i="1" s="1"/>
  <c r="AF105" i="1"/>
  <c r="AG105" i="1" s="1"/>
  <c r="AF104" i="1"/>
  <c r="AG104" i="1" s="1"/>
  <c r="AF103" i="1"/>
  <c r="AG103" i="1" s="1"/>
  <c r="AF102" i="1"/>
  <c r="AG102" i="1" s="1"/>
  <c r="AF101" i="1"/>
  <c r="AG101" i="1" s="1"/>
  <c r="AF100" i="1"/>
  <c r="AG100" i="1" s="1"/>
  <c r="AF99" i="1"/>
  <c r="AG99" i="1" s="1"/>
  <c r="AF98" i="1"/>
  <c r="AG98" i="1" s="1"/>
  <c r="AF97" i="1"/>
  <c r="AG97" i="1" s="1"/>
  <c r="AF96" i="1"/>
  <c r="AG96" i="1" s="1"/>
  <c r="AF95" i="1"/>
  <c r="AG95" i="1" s="1"/>
  <c r="AF94" i="1"/>
  <c r="AG94" i="1" s="1"/>
  <c r="AF93" i="1"/>
  <c r="AG93" i="1" s="1"/>
  <c r="AF92" i="1"/>
  <c r="AG92" i="1" s="1"/>
  <c r="AF91" i="1"/>
  <c r="AG91" i="1" s="1"/>
  <c r="AF90" i="1"/>
  <c r="AG90" i="1" s="1"/>
  <c r="AF89" i="1"/>
  <c r="AG89" i="1" s="1"/>
  <c r="AF88" i="1"/>
  <c r="AG88" i="1" s="1"/>
  <c r="AF87" i="1"/>
  <c r="AG87" i="1" s="1"/>
  <c r="AF86" i="1"/>
  <c r="AG86" i="1" s="1"/>
  <c r="AF85" i="1"/>
  <c r="AG85" i="1" s="1"/>
  <c r="AF84" i="1"/>
  <c r="AG84" i="1" s="1"/>
  <c r="AF83" i="1"/>
  <c r="AG83" i="1" s="1"/>
  <c r="AF82" i="1"/>
  <c r="AG82" i="1" s="1"/>
  <c r="AF81" i="1"/>
  <c r="AG81" i="1" s="1"/>
  <c r="AF80" i="1"/>
  <c r="AG80" i="1" s="1"/>
  <c r="AF79" i="1"/>
  <c r="AG79" i="1" s="1"/>
  <c r="AF78" i="1"/>
  <c r="AG78" i="1" s="1"/>
  <c r="AF77" i="1"/>
  <c r="AG77" i="1" s="1"/>
  <c r="AF76" i="1"/>
  <c r="AG76" i="1" s="1"/>
  <c r="AF75" i="1"/>
  <c r="AG75" i="1" s="1"/>
  <c r="AF74" i="1"/>
  <c r="AG74" i="1" s="1"/>
  <c r="AF73" i="1"/>
  <c r="AG73" i="1" s="1"/>
  <c r="AF72" i="1"/>
  <c r="AG72" i="1" s="1"/>
  <c r="AF71" i="1"/>
  <c r="AG71" i="1" s="1"/>
  <c r="AF70" i="1"/>
  <c r="AG70" i="1" s="1"/>
  <c r="AF69" i="1"/>
  <c r="AG69" i="1" s="1"/>
  <c r="AF68" i="1"/>
  <c r="AG68" i="1" s="1"/>
  <c r="AF67" i="1"/>
  <c r="AG67" i="1" s="1"/>
  <c r="AF66" i="1"/>
  <c r="AG66" i="1" s="1"/>
  <c r="AF65" i="1"/>
  <c r="AG65" i="1" s="1"/>
  <c r="AF64" i="1"/>
  <c r="AG64" i="1" s="1"/>
  <c r="AF63" i="1"/>
  <c r="AG63" i="1" s="1"/>
  <c r="AF62" i="1"/>
  <c r="AG62" i="1" s="1"/>
  <c r="AF61" i="1"/>
  <c r="AG61" i="1" s="1"/>
  <c r="AF60" i="1"/>
  <c r="AG60" i="1" s="1"/>
  <c r="AF59" i="1"/>
  <c r="AG59" i="1" s="1"/>
  <c r="AF58" i="1"/>
  <c r="AG58" i="1" s="1"/>
  <c r="AF57" i="1"/>
  <c r="AG57" i="1" s="1"/>
  <c r="AF56" i="1"/>
  <c r="AG56" i="1" s="1"/>
  <c r="AF55" i="1"/>
  <c r="AG55" i="1" s="1"/>
  <c r="AF54" i="1"/>
  <c r="AG54" i="1" s="1"/>
  <c r="AF53" i="1"/>
  <c r="AG53" i="1" s="1"/>
  <c r="AF52" i="1"/>
  <c r="AG52" i="1" s="1"/>
  <c r="AF51" i="1"/>
  <c r="AG51" i="1" s="1"/>
  <c r="AF50" i="1"/>
  <c r="AG50" i="1" s="1"/>
  <c r="AF49" i="1"/>
  <c r="AG49" i="1" s="1"/>
  <c r="AF48" i="1"/>
  <c r="AG48" i="1" s="1"/>
  <c r="AF47" i="1"/>
  <c r="AG47" i="1" s="1"/>
  <c r="AF46" i="1"/>
  <c r="AG46" i="1" s="1"/>
  <c r="AF45" i="1"/>
  <c r="AG45" i="1" s="1"/>
  <c r="AF44" i="1"/>
  <c r="AG44" i="1" s="1"/>
  <c r="AF43" i="1"/>
  <c r="AG43" i="1" s="1"/>
  <c r="AF42" i="1"/>
  <c r="AG42" i="1" s="1"/>
  <c r="AF41" i="1"/>
  <c r="AG41" i="1" s="1"/>
  <c r="AF40" i="1"/>
  <c r="AG40" i="1" s="1"/>
  <c r="AF39" i="1"/>
  <c r="AG39" i="1" s="1"/>
  <c r="AF38" i="1"/>
  <c r="AG38" i="1" s="1"/>
  <c r="AF37" i="1"/>
  <c r="AG37" i="1" s="1"/>
  <c r="AF36" i="1"/>
  <c r="AG36" i="1" s="1"/>
  <c r="AF35" i="1"/>
  <c r="AG35" i="1" s="1"/>
  <c r="AF34" i="1"/>
  <c r="AG34" i="1" s="1"/>
  <c r="AF33" i="1"/>
  <c r="AG33" i="1" s="1"/>
  <c r="AF32" i="1"/>
  <c r="AG32" i="1" s="1"/>
  <c r="AF31" i="1"/>
  <c r="AG31" i="1" s="1"/>
  <c r="AF30" i="1"/>
  <c r="AG30" i="1" s="1"/>
  <c r="AF29" i="1"/>
  <c r="AG29" i="1" s="1"/>
  <c r="AF28" i="1"/>
  <c r="AG28" i="1" s="1"/>
  <c r="AF27" i="1"/>
  <c r="AG27" i="1" s="1"/>
  <c r="AH125" i="1"/>
  <c r="AI125" i="1" s="1"/>
  <c r="AH124" i="1"/>
  <c r="AI124" i="1" s="1"/>
  <c r="AH123" i="1"/>
  <c r="AI123" i="1" s="1"/>
  <c r="AH122" i="1"/>
  <c r="AI122" i="1" s="1"/>
  <c r="AH121" i="1"/>
  <c r="AI121" i="1" s="1"/>
  <c r="AH120" i="1"/>
  <c r="AI120" i="1" s="1"/>
  <c r="AH119" i="1"/>
  <c r="AI119" i="1" s="1"/>
  <c r="AH118" i="1"/>
  <c r="AI118" i="1" s="1"/>
  <c r="AH117" i="1"/>
  <c r="AI117" i="1" s="1"/>
  <c r="AH116" i="1"/>
  <c r="AI116" i="1" s="1"/>
  <c r="AH115" i="1"/>
  <c r="AI115" i="1" s="1"/>
  <c r="AH114" i="1"/>
  <c r="AI114" i="1" s="1"/>
  <c r="AH113" i="1"/>
  <c r="AI113" i="1" s="1"/>
  <c r="AH112" i="1"/>
  <c r="AI112" i="1" s="1"/>
  <c r="AH111" i="1"/>
  <c r="AI111" i="1" s="1"/>
  <c r="AH110" i="1"/>
  <c r="AI110" i="1" s="1"/>
  <c r="AH109" i="1"/>
  <c r="AI109" i="1" s="1"/>
  <c r="AH108" i="1"/>
  <c r="AI108" i="1" s="1"/>
  <c r="AH107" i="1"/>
  <c r="AI107" i="1" s="1"/>
  <c r="AH106" i="1"/>
  <c r="AI106" i="1" s="1"/>
  <c r="AH105" i="1"/>
  <c r="AI105" i="1" s="1"/>
  <c r="AH104" i="1"/>
  <c r="AI104" i="1" s="1"/>
  <c r="AH103" i="1"/>
  <c r="AI103" i="1" s="1"/>
  <c r="AH102" i="1"/>
  <c r="AI102" i="1" s="1"/>
  <c r="AH101" i="1"/>
  <c r="AI101" i="1" s="1"/>
  <c r="AH100" i="1"/>
  <c r="AI100" i="1" s="1"/>
  <c r="AH99" i="1"/>
  <c r="AI99" i="1" s="1"/>
  <c r="AH98" i="1"/>
  <c r="AI98" i="1" s="1"/>
  <c r="AH97" i="1"/>
  <c r="AI97" i="1" s="1"/>
  <c r="AH96" i="1"/>
  <c r="AI96" i="1" s="1"/>
  <c r="AH95" i="1"/>
  <c r="AI95" i="1" s="1"/>
  <c r="AH94" i="1"/>
  <c r="AI94" i="1" s="1"/>
  <c r="AH93" i="1"/>
  <c r="AI93" i="1" s="1"/>
  <c r="AH92" i="1"/>
  <c r="AI92" i="1" s="1"/>
  <c r="AH91" i="1"/>
  <c r="AI91" i="1" s="1"/>
  <c r="AH90" i="1"/>
  <c r="AI90" i="1" s="1"/>
  <c r="AH89" i="1"/>
  <c r="AI89" i="1" s="1"/>
  <c r="AH88" i="1"/>
  <c r="AI88" i="1" s="1"/>
  <c r="AH87" i="1"/>
  <c r="AI87" i="1" s="1"/>
  <c r="AH86" i="1"/>
  <c r="AI86" i="1" s="1"/>
  <c r="AH85" i="1"/>
  <c r="AI85" i="1" s="1"/>
  <c r="AH84" i="1"/>
  <c r="AI84" i="1" s="1"/>
  <c r="AH83" i="1"/>
  <c r="AI83" i="1" s="1"/>
  <c r="AH82" i="1"/>
  <c r="AI82" i="1" s="1"/>
  <c r="AH81" i="1"/>
  <c r="AI81" i="1" s="1"/>
  <c r="AH80" i="1"/>
  <c r="AI80" i="1" s="1"/>
  <c r="AH79" i="1"/>
  <c r="AI79" i="1" s="1"/>
  <c r="AH78" i="1"/>
  <c r="AI78" i="1" s="1"/>
  <c r="AH77" i="1"/>
  <c r="AI77" i="1" s="1"/>
  <c r="AH76" i="1"/>
  <c r="AI76" i="1" s="1"/>
  <c r="AH75" i="1"/>
  <c r="AI75" i="1" s="1"/>
  <c r="AH74" i="1"/>
  <c r="AI74" i="1" s="1"/>
  <c r="AH73" i="1"/>
  <c r="AI73" i="1" s="1"/>
  <c r="AH72" i="1"/>
  <c r="AI72" i="1" s="1"/>
  <c r="AH71" i="1"/>
  <c r="AI71" i="1" s="1"/>
  <c r="AH70" i="1"/>
  <c r="AI70" i="1" s="1"/>
  <c r="AH69" i="1"/>
  <c r="AI69" i="1" s="1"/>
  <c r="AH68" i="1"/>
  <c r="AI68" i="1" s="1"/>
  <c r="AH67" i="1"/>
  <c r="AI67" i="1" s="1"/>
  <c r="AH66" i="1"/>
  <c r="AI66" i="1" s="1"/>
  <c r="AH65" i="1"/>
  <c r="AI65" i="1" s="1"/>
  <c r="AH64" i="1"/>
  <c r="AI64" i="1" s="1"/>
  <c r="AH63" i="1"/>
  <c r="AI63" i="1" s="1"/>
  <c r="AH62" i="1"/>
  <c r="AI62" i="1" s="1"/>
  <c r="AH61" i="1"/>
  <c r="AI61" i="1" s="1"/>
  <c r="AH60" i="1"/>
  <c r="AI60" i="1" s="1"/>
  <c r="AH59" i="1"/>
  <c r="AI59" i="1" s="1"/>
  <c r="AH58" i="1"/>
  <c r="AI58" i="1" s="1"/>
  <c r="AH57" i="1"/>
  <c r="AI57" i="1" s="1"/>
  <c r="AH56" i="1"/>
  <c r="AI56" i="1" s="1"/>
  <c r="AH55" i="1"/>
  <c r="AI55" i="1" s="1"/>
  <c r="AH54" i="1"/>
  <c r="AI54" i="1" s="1"/>
  <c r="AH53" i="1"/>
  <c r="AI53" i="1" s="1"/>
  <c r="AH52" i="1"/>
  <c r="AI52" i="1" s="1"/>
  <c r="AH51" i="1"/>
  <c r="AI51" i="1" s="1"/>
  <c r="AH50" i="1"/>
  <c r="AI50" i="1" s="1"/>
  <c r="AH49" i="1"/>
  <c r="AI49" i="1" s="1"/>
  <c r="AH48" i="1"/>
  <c r="AI48" i="1" s="1"/>
  <c r="AH47" i="1"/>
  <c r="AI47" i="1" s="1"/>
  <c r="AH46" i="1"/>
  <c r="AI46" i="1" s="1"/>
  <c r="AH45" i="1"/>
  <c r="AI45" i="1" s="1"/>
  <c r="AH44" i="1"/>
  <c r="AI44" i="1" s="1"/>
  <c r="AH43" i="1"/>
  <c r="AI43" i="1" s="1"/>
  <c r="AH42" i="1"/>
  <c r="AI42" i="1" s="1"/>
  <c r="AH41" i="1"/>
  <c r="AI41" i="1" s="1"/>
  <c r="AH40" i="1"/>
  <c r="AI40" i="1" s="1"/>
  <c r="AH39" i="1"/>
  <c r="AI39" i="1" s="1"/>
  <c r="AH38" i="1"/>
  <c r="AI38" i="1" s="1"/>
  <c r="AH37" i="1"/>
  <c r="AI37" i="1" s="1"/>
  <c r="AH36" i="1"/>
  <c r="AI36" i="1" s="1"/>
  <c r="AH35" i="1"/>
  <c r="AI35" i="1" s="1"/>
  <c r="AH34" i="1"/>
  <c r="AI34" i="1" s="1"/>
  <c r="AH33" i="1"/>
  <c r="AI33" i="1" s="1"/>
  <c r="AH32" i="1"/>
  <c r="AI32" i="1" s="1"/>
  <c r="AH31" i="1"/>
  <c r="AI31" i="1" s="1"/>
  <c r="AH30" i="1"/>
  <c r="AI30" i="1" s="1"/>
  <c r="AH29" i="1"/>
  <c r="AI29" i="1" s="1"/>
  <c r="AH28" i="1"/>
  <c r="AI28" i="1" s="1"/>
  <c r="AH27" i="1"/>
  <c r="AI27" i="1" s="1"/>
  <c r="AH26" i="1"/>
  <c r="AI26" i="1" s="1"/>
  <c r="AF26" i="1"/>
  <c r="AG26" i="1" s="1"/>
  <c r="B4" i="1"/>
  <c r="B10" i="1" l="1"/>
  <c r="D21" i="1"/>
  <c r="F5" i="1"/>
  <c r="G5" i="1"/>
  <c r="G4" i="1"/>
  <c r="F4" i="1"/>
  <c r="AK26" i="1"/>
  <c r="F3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G3" i="1" l="1"/>
  <c r="D24" i="1"/>
  <c r="B5" i="1" l="1"/>
  <c r="B6" i="1" l="1"/>
  <c r="B7" i="1" s="1"/>
</calcChain>
</file>

<file path=xl/sharedStrings.xml><?xml version="1.0" encoding="utf-8"?>
<sst xmlns="http://schemas.openxmlformats.org/spreadsheetml/2006/main" count="144" uniqueCount="121">
  <si>
    <t>TAX ID</t>
  </si>
  <si>
    <t>ADDRESS</t>
  </si>
  <si>
    <t>CITY</t>
  </si>
  <si>
    <t>STATE</t>
  </si>
  <si>
    <t>ZIP</t>
  </si>
  <si>
    <t>PAYER</t>
  </si>
  <si>
    <t>AUTHORIZED BY</t>
  </si>
  <si>
    <t>PHONE</t>
  </si>
  <si>
    <t>TAX ME LLC</t>
  </si>
  <si>
    <t>TOTAL NUMBER OF FORMS</t>
  </si>
  <si>
    <t>YOUR COST</t>
  </si>
  <si>
    <t>VALIDATE TEMPLATE</t>
  </si>
  <si>
    <t>PAYER NAME</t>
  </si>
  <si>
    <t>TOTAL AMOUNT REPORTED</t>
  </si>
  <si>
    <t>TOTALS &gt;&gt;</t>
  </si>
  <si>
    <t>state must be 2 letter code</t>
  </si>
  <si>
    <t>zip code must be 5 digits</t>
  </si>
  <si>
    <t>RECIPIENT</t>
  </si>
  <si>
    <t>TIN TYPE</t>
  </si>
  <si>
    <t>NAME TYPE</t>
  </si>
  <si>
    <t>BUSINESS NAME</t>
  </si>
  <si>
    <t>FIRST NAME</t>
  </si>
  <si>
    <t>LAST NAME</t>
  </si>
  <si>
    <t>COUNTRY</t>
  </si>
  <si>
    <t>PHONE TYPE</t>
  </si>
  <si>
    <t>ACCOUNT</t>
  </si>
  <si>
    <t>2ND TIN NOTICE</t>
  </si>
  <si>
    <t>DENOTES INPUT FIELDS</t>
  </si>
  <si>
    <t>PAYER TIN</t>
  </si>
  <si>
    <t>biz name format error</t>
  </si>
  <si>
    <t>first name format error</t>
  </si>
  <si>
    <t>last name format error</t>
  </si>
  <si>
    <t>country code must be US</t>
  </si>
  <si>
    <t>address format error</t>
  </si>
  <si>
    <t>city format error</t>
  </si>
  <si>
    <t>phone type must be D</t>
  </si>
  <si>
    <t>phone must be 10 digits long</t>
  </si>
  <si>
    <t>dup tx id</t>
  </si>
  <si>
    <t>cell ref tax id</t>
  </si>
  <si>
    <t>dup biz nm</t>
  </si>
  <si>
    <t>cell ref biz nm</t>
  </si>
  <si>
    <t>dup ind nm</t>
  </si>
  <si>
    <t>cell ref ind nm</t>
  </si>
  <si>
    <t>id format</t>
  </si>
  <si>
    <t>TIN type</t>
  </si>
  <si>
    <t>Tax id type</t>
  </si>
  <si>
    <t>Name type</t>
  </si>
  <si>
    <t>missing rec</t>
  </si>
  <si>
    <t>first nm</t>
  </si>
  <si>
    <t>biz nm</t>
  </si>
  <si>
    <t>last nm</t>
  </si>
  <si>
    <t>country</t>
  </si>
  <si>
    <t>address</t>
  </si>
  <si>
    <t>city</t>
  </si>
  <si>
    <t>state</t>
  </si>
  <si>
    <t>zip code</t>
  </si>
  <si>
    <t>phone</t>
  </si>
  <si>
    <t>nm type code</t>
  </si>
  <si>
    <t>missing payer info</t>
  </si>
  <si>
    <t>name type mismatch or name field error</t>
  </si>
  <si>
    <t>tax id type mismatch</t>
  </si>
  <si>
    <t>invalid TIN type</t>
  </si>
  <si>
    <t>invalid tax id format</t>
  </si>
  <si>
    <t>invalid name type code</t>
  </si>
  <si>
    <t>math</t>
  </si>
  <si>
    <t>fatca</t>
  </si>
  <si>
    <t>tin notice</t>
  </si>
  <si>
    <t>ein</t>
  </si>
  <si>
    <t>b</t>
  </si>
  <si>
    <t>us</t>
  </si>
  <si>
    <t>va</t>
  </si>
  <si>
    <t>d</t>
  </si>
  <si>
    <t>i</t>
  </si>
  <si>
    <t>n</t>
  </si>
  <si>
    <t>y</t>
  </si>
  <si>
    <t>fatca acct</t>
  </si>
  <si>
    <t>TAXMEXLSXTEMPLATE</t>
  </si>
  <si>
    <t>PAYER'S RTN</t>
  </si>
  <si>
    <t>BOX 2 - EARLY WITHDRAWAL PENALTY</t>
  </si>
  <si>
    <t>BOX 6 - FOREIGN TAX PAID</t>
  </si>
  <si>
    <t>BOX 1 - INT INCOME</t>
  </si>
  <si>
    <t>BOX 4 - FITWH</t>
  </si>
  <si>
    <t>BOX 5 - INV EXPENSES</t>
  </si>
  <si>
    <t>BOX 7 - FOREIGN COUNTRY</t>
  </si>
  <si>
    <t>BOX 8 - TAX-EXEMPT INT</t>
  </si>
  <si>
    <t>BOX 3 - INT ON US SAV BONDS AND TOs</t>
  </si>
  <si>
    <t>BOX 9 - SPECIFIED P A B INT</t>
  </si>
  <si>
    <t>BOX 10 - MRKT DISC</t>
  </si>
  <si>
    <t>BOX 11 - BOND PREM</t>
  </si>
  <si>
    <t>BOX 12 - BOND PREM ON TOs</t>
  </si>
  <si>
    <t>BOX 13 - BOND PREM ON TAX-EXEMPT BOND</t>
  </si>
  <si>
    <t>BOX 14 - CUSIP NO.</t>
  </si>
  <si>
    <t>foreign code</t>
  </si>
  <si>
    <t>rtn</t>
  </si>
  <si>
    <t>012345678</t>
  </si>
  <si>
    <t>EMAIL</t>
  </si>
  <si>
    <t>Interest Income FORMS 1099-INT</t>
  </si>
  <si>
    <t>00-0234567</t>
  </si>
  <si>
    <t>delete this biz nm</t>
  </si>
  <si>
    <t>sample street</t>
  </si>
  <si>
    <t>sampletown</t>
  </si>
  <si>
    <t>99999</t>
  </si>
  <si>
    <t>8042005000</t>
  </si>
  <si>
    <t>your name</t>
  </si>
  <si>
    <t>00-8945984</t>
  </si>
  <si>
    <t>sample name llc</t>
  </si>
  <si>
    <t>1 test rd</t>
  </si>
  <si>
    <t>test</t>
  </si>
  <si>
    <t>00000</t>
  </si>
  <si>
    <t>000</t>
  </si>
  <si>
    <t>111-22-3333</t>
  </si>
  <si>
    <t>name</t>
  </si>
  <si>
    <t>surname</t>
  </si>
  <si>
    <t>2 test st</t>
  </si>
  <si>
    <t>00001</t>
  </si>
  <si>
    <t>FATCA</t>
  </si>
  <si>
    <t>2015009000</t>
  </si>
  <si>
    <t>TEST@TEST.COM</t>
  </si>
  <si>
    <t>2015008000</t>
  </si>
  <si>
    <t>atin</t>
  </si>
  <si>
    <t>ERR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</si>
</sst>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Protection="1"/>
    <xf numFmtId="0" fontId="7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8" fillId="0" borderId="2" xfId="0" applyFont="1" applyBorder="1" applyAlignment="1"/>
    <xf numFmtId="2" fontId="1" fillId="0" borderId="0" xfId="0" applyNumberFormat="1" applyFont="1" applyAlignment="1">
      <alignment horizontal="left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/>
    <xf numFmtId="0" fontId="8" fillId="0" borderId="0" xfId="3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8" fillId="0" borderId="7" xfId="0" applyNumberFormat="1" applyFont="1" applyBorder="1" applyAlignment="1" applyProtection="1">
      <alignment horizontal="right" vertical="center"/>
    </xf>
    <xf numFmtId="43" fontId="11" fillId="0" borderId="7" xfId="0" applyNumberFormat="1" applyFont="1" applyBorder="1" applyAlignment="1" applyProtection="1">
      <alignment horizontal="center" vertical="center"/>
      <protection hidden="1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2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3" xfId="0" applyFont="1" applyBorder="1"/>
    <xf numFmtId="0" fontId="13" fillId="0" borderId="0" xfId="0" applyFont="1"/>
    <xf numFmtId="0" fontId="1" fillId="0" borderId="0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49" fontId="1" fillId="2" borderId="5" xfId="2" applyNumberFormat="1" applyFont="1" applyFill="1" applyBorder="1" applyAlignment="1" applyProtection="1">
      <alignment horizontal="center"/>
      <protection locked="0"/>
    </xf>
    <xf numFmtId="49" fontId="1" fillId="2" borderId="5" xfId="2" applyNumberFormat="1" applyFont="1" applyFill="1" applyBorder="1" applyAlignment="1" applyProtection="1">
      <alignment horizontal="right"/>
      <protection locked="0"/>
    </xf>
    <xf numFmtId="49" fontId="5" fillId="2" borderId="1" xfId="1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563C1"/>
      <color rgb="FFFFFF99"/>
      <color rgb="FFFF9393"/>
      <color rgb="FFFF8700"/>
      <color rgb="FF61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T@TEST.COM" TargetMode="External"/><Relationship Id="rId2" Type="http://schemas.openxmlformats.org/officeDocument/2006/relationships/hyperlink" Target="mailto:TEST@TEST.COM" TargetMode="External"/><Relationship Id="rId1" Type="http://schemas.openxmlformats.org/officeDocument/2006/relationships/hyperlink" Target="mailto:info@tax-m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125"/>
  <sheetViews>
    <sheetView showGridLines="0" tabSelected="1" zoomScaleNormal="100" workbookViewId="0">
      <selection activeCell="A25" sqref="A25"/>
    </sheetView>
  </sheetViews>
  <sheetFormatPr defaultColWidth="8.6640625" defaultRowHeight="12.75" x14ac:dyDescent="0.2"/>
  <cols>
    <col min="1" max="1" width="10.83203125" style="1" customWidth="1"/>
    <col min="2" max="2" width="18.83203125" style="1" customWidth="1"/>
    <col min="3" max="3" width="9" style="1" customWidth="1"/>
    <col min="4" max="4" width="31.6640625" style="1" customWidth="1"/>
    <col min="5" max="6" width="20.83203125" style="1" customWidth="1"/>
    <col min="7" max="7" width="10.83203125" style="1" customWidth="1"/>
    <col min="8" max="8" width="30.83203125" style="1" customWidth="1"/>
    <col min="9" max="9" width="19.33203125" style="1" customWidth="1"/>
    <col min="10" max="10" width="9" style="1" customWidth="1"/>
    <col min="11" max="11" width="10.5" style="4" customWidth="1"/>
    <col min="12" max="12" width="10.83203125" style="4" customWidth="1"/>
    <col min="13" max="13" width="17.6640625" style="4" customWidth="1"/>
    <col min="14" max="14" width="26.5" style="1" customWidth="1"/>
    <col min="15" max="16" width="10.83203125" style="1" customWidth="1"/>
    <col min="17" max="31" width="15.83203125" style="1" customWidth="1"/>
    <col min="32" max="42" width="8.6640625" style="7" hidden="1" customWidth="1"/>
    <col min="43" max="58" width="8.6640625" style="1" hidden="1" customWidth="1"/>
    <col min="59" max="16384" width="8.6640625" style="1"/>
  </cols>
  <sheetData>
    <row r="1" spans="1:18" ht="21" x14ac:dyDescent="0.35">
      <c r="A1" s="8" t="s">
        <v>8</v>
      </c>
      <c r="B1" s="26"/>
      <c r="C1" s="13">
        <v>2025</v>
      </c>
      <c r="D1" s="15"/>
      <c r="E1" s="17"/>
      <c r="F1" s="17"/>
      <c r="G1" s="17"/>
      <c r="H1" s="14"/>
      <c r="I1" s="16"/>
      <c r="J1" s="12"/>
    </row>
    <row r="2" spans="1:18" x14ac:dyDescent="0.2">
      <c r="A2" s="5" t="s">
        <v>96</v>
      </c>
      <c r="F2" s="11"/>
      <c r="G2" s="11"/>
      <c r="I2" s="34" t="s">
        <v>27</v>
      </c>
      <c r="J2" s="34"/>
    </row>
    <row r="3" spans="1:18" hidden="1" x14ac:dyDescent="0.2">
      <c r="A3" s="1" t="s">
        <v>11</v>
      </c>
      <c r="B3" s="6" t="s">
        <v>76</v>
      </c>
      <c r="C3" s="2" t="str">
        <f>IF(B23="","",IF(OR(AND(LEN(TRIM(B23))=10,MID(B23,3,1)="-",IFERROR(ISNUMBER(--SUBSTITUTE(TRIM(B23),"-","")),FALSE),LEN(SUBSTITUTE(TRIM(B23),"-",""))=9),AND(LEN(TRIM(B23))=11,MID(B23,4,1)="-",MID(B23,7,1)="-",IFERROR(ISNUMBER(--SUBSTITUTE(TRIM(B23),"-","")),FALSE),LEN(SUBSTITUTE(TRIM(B23),"-",""))=9)),"","X"))</f>
        <v/>
      </c>
      <c r="D3" s="1" t="s">
        <v>62</v>
      </c>
      <c r="F3" s="2" t="str">
        <f>IF(COUNTIF(AF26:AF125,"X")&gt;1,COUNTIF(AF26:AF125,"X"),"")</f>
        <v/>
      </c>
      <c r="G3" s="1" t="str">
        <f>"duplicate TIN found at "&amp;IFERROR(INDEX(AG26:AG125,F3),"")</f>
        <v xml:space="preserve">duplicate TIN found at </v>
      </c>
      <c r="I3" s="2" t="str">
        <f>IF(COUNTIF(BA26:BA125,"X")&gt;0,"X","")</f>
        <v/>
      </c>
      <c r="J3" s="1" t="str">
        <f>"tax exempt int cant be less than specified private activity bond int at "&amp;IFERROR(SUBSTITUTE(ADDRESS(_xlfn.AGGREGATE(15,6,ROW(BA26:BA125)/(BA26:BA125="X"),1),_xlfn.AGGREGATE(15,6,COLUMN(BA26:BA125)/(BA26:BA125="X"),1),4),"BA","Z"),"")</f>
        <v xml:space="preserve">tax exempt int cant be less than specified private activity bond int at </v>
      </c>
    </row>
    <row r="4" spans="1:18" ht="12.75" hidden="1" customHeight="1" x14ac:dyDescent="0.2">
      <c r="A4" s="1" t="s">
        <v>12</v>
      </c>
      <c r="B4" s="6" t="str">
        <f>IF(D23="","",D23)</f>
        <v>delete this biz nm</v>
      </c>
      <c r="C4" s="2" t="str">
        <f>IF(A23="","",IF(AND(A23&lt;&gt;"EIN",A23&lt;&gt;"SSN"),"X",""))</f>
        <v/>
      </c>
      <c r="D4" s="1" t="s">
        <v>61</v>
      </c>
      <c r="F4" s="2" t="str">
        <f>IF(COUNTIF(AH26:AH125,"X")&gt;1,"X","")</f>
        <v/>
      </c>
      <c r="G4" s="1" t="str">
        <f>"duplicate name found at "&amp;IFERROR(INDEX(AI26:AI125,IF(COUNTIF(AH26:AH125,"X")&gt;1,COUNTIF(AH26:AH125,"X"),"")),"")</f>
        <v xml:space="preserve">duplicate name found at </v>
      </c>
      <c r="I4" s="2" t="str">
        <f>IF(COUNTIF(BB26:BB125,"X")&gt;0,"X","")</f>
        <v/>
      </c>
      <c r="J4" s="1" t="str">
        <f>"If foreign taxes paid has a value, then foreign country must have a value. at "&amp;IFERROR(SUBSTITUTE(ADDRESS(_xlfn.AGGREGATE(15,6,ROW(BB26:BB125)/(BB26:BB125="X"),1),_xlfn.AGGREGATE(15,6,COLUMN(BB26:BB125)/(BB26:BB125="X"),1),4),"BB","X"),"")</f>
        <v xml:space="preserve">If foreign taxes paid has a value, then foreign country must have a value. at </v>
      </c>
    </row>
    <row r="5" spans="1:18" ht="12.75" hidden="1" customHeight="1" x14ac:dyDescent="0.2">
      <c r="A5" s="1" t="s">
        <v>28</v>
      </c>
      <c r="B5" s="6" t="str">
        <f>TEXT(RIGHT(B23,3),"xxxxxx###")</f>
        <v>xxxxxx567</v>
      </c>
      <c r="C5" s="2" t="str">
        <f>IF(AND(A23="EIN",MID(B23,3,1)&lt;&gt;"-"),"X",IF(AND(A23="SSN",MID(B23,4,1)&lt;&gt;"-"),"X",""))</f>
        <v/>
      </c>
      <c r="D5" s="1" t="s">
        <v>60</v>
      </c>
      <c r="F5" s="2" t="str">
        <f>IF(COUNTIF(AJ26:AJ125,"X")&gt;1,"X","")</f>
        <v/>
      </c>
      <c r="G5" s="1" t="str">
        <f>"duplicate name found at "&amp;IFERROR(INDEX(AK26:AK125,IF(COUNTIF(AJ26:AJ125,"X")&gt;1,COUNTIF(AJ26:AJ125,"X"),"")),"")</f>
        <v xml:space="preserve">duplicate name found at </v>
      </c>
      <c r="I5" s="2" t="str">
        <f>IF(COUNTIF(BC26:BC125,"X")&gt;0,"X","")</f>
        <v/>
      </c>
      <c r="J5" s="1" t="str">
        <f>"missing FATCA input Y or N at "&amp;IFERROR(SUBSTITUTE(ADDRESS(_xlfn.AGGREGATE(15,6,ROW(BC26:BC125)/(BC26:BC125="X"),1),_xlfn.AGGREGATE(15,6,COLUMN(BC26:BC125)/(BC26:BC125="X"),1),4),"BC","O"),"")</f>
        <v xml:space="preserve">missing FATCA input Y or N at </v>
      </c>
      <c r="R5" s="28"/>
    </row>
    <row r="6" spans="1:18" ht="12.75" hidden="1" customHeight="1" x14ac:dyDescent="0.2">
      <c r="A6" s="1" t="s">
        <v>9</v>
      </c>
      <c r="B6" s="6">
        <f>COUNTA(A26:A325)</f>
        <v>2</v>
      </c>
      <c r="C6" s="2" t="str">
        <f>IF(AND(C23="B",D23="",OR(E23&lt;&gt;"",F23&lt;&gt;"")),"X",IF(AND(C23="I",D23&lt;&gt;"",E23="",F23=""),"X",IF(AND(D23&lt;&gt;"",OR(E23&lt;&gt;"",F23&lt;&gt;"")),"X","")))</f>
        <v/>
      </c>
      <c r="D6" s="1" t="s">
        <v>59</v>
      </c>
      <c r="F6" s="2" t="str">
        <f>IF(COUNTIF(AL26:AL125,"X")&gt;0,"X","")</f>
        <v/>
      </c>
      <c r="G6" s="1" t="str">
        <f>"invalid tax id fomat at "&amp;IFERROR(SUBSTITUTE(ADDRESS(_xlfn.AGGREGATE(15,6,ROW(AL26:AL125)/(AL26:AL125="X"),1),_xlfn.AGGREGATE(15,6,COLUMN(AL26:AL125)/(AL26:AL125="X"),1),4),"Al","B"),"")</f>
        <v xml:space="preserve">invalid tax id fomat at </v>
      </c>
      <c r="I6" s="2" t="str">
        <f>IF(COUNTIF(BD26:BD125,"X")&gt;0,"X","")</f>
        <v/>
      </c>
      <c r="J6" s="1" t="str">
        <f>"missing 2nd tin notice input Y or N at "&amp;IFERROR(SUBSTITUTE(ADDRESS(_xlfn.AGGREGATE(15,6,ROW(BD26:BD125)/(BD26:BD125="X"),1),_xlfn.AGGREGATE(15,6,COLUMN(BD26:BD125)/(BD26:BD125="X"),1),4),"BD","P"),"")</f>
        <v xml:space="preserve">missing 2nd tin notice input Y or N at </v>
      </c>
      <c r="R6" s="28"/>
    </row>
    <row r="7" spans="1:18" ht="12.75" hidden="1" customHeight="1" x14ac:dyDescent="0.2">
      <c r="A7" s="1" t="s">
        <v>10</v>
      </c>
      <c r="B7" s="6">
        <f>IF(B6=0,0,MAX(35,B6*5))</f>
        <v>35</v>
      </c>
      <c r="C7" s="2" t="str">
        <f>IF(AND(E23="",F23&lt;&gt;""),"X",IF(AND(E23&lt;&gt;"",F23=""),"X",IF(COUNTBLANK(A23:C23)+COUNTBLANK(G23:N23)+IF(COUNTBLANK(D23:F23)=3,1,0)&gt;0,"X","")))</f>
        <v/>
      </c>
      <c r="D7" s="1" t="s">
        <v>58</v>
      </c>
      <c r="F7" s="2" t="str">
        <f>IF(COUNTIF(AM26:AM125,"X")&gt;0,"X","")</f>
        <v/>
      </c>
      <c r="G7" s="1" t="str">
        <f>"invalid TIN type at "&amp;IFERROR(SUBSTITUTE(ADDRESS(_xlfn.AGGREGATE(15,6,ROW(AM26:AM125)/(AM26:AM125="X"),1),_xlfn.AGGREGATE(15,6,COLUMN(AM26:AM125)/(AM26:AM125="X"),1),4),"Am","A"),"")</f>
        <v xml:space="preserve">invalid TIN type at </v>
      </c>
      <c r="I7" s="2" t="str">
        <f>IF(COUNTIF(BE26:BE125,"X")&gt;0,"X","")</f>
        <v/>
      </c>
      <c r="J7" s="1" t="str">
        <f>"if FATCA is Y then account must have a value at "&amp;IFERROR(SUBSTITUTE(ADDRESS(_xlfn.AGGREGATE(15,6,ROW(BE26:BE125)/(BE26:BE125="X"),1),_xlfn.AGGREGATE(15,6,COLUMN(BE26:BE125)/(BE26:BE125="X"),1),4),"BE","L"),"")</f>
        <v xml:space="preserve">if FATCA is Y then account must have a value at </v>
      </c>
    </row>
    <row r="8" spans="1:18" ht="12.75" hidden="1" customHeight="1" x14ac:dyDescent="0.2">
      <c r="A8" s="1" t="s">
        <v>6</v>
      </c>
      <c r="B8" s="1" t="str">
        <f>LOWER(IF(N23="","",N23))</f>
        <v>your name</v>
      </c>
      <c r="C8" s="2" t="str">
        <f>IF(C23="","",IF(AND(C23&lt;&gt;"B",C23&lt;&gt;"I"),"X",""))</f>
        <v/>
      </c>
      <c r="D8" s="1" t="s">
        <v>63</v>
      </c>
      <c r="F8" s="2" t="str">
        <f>IF(COUNTIF(AN26:AN125,"X")&gt;0,"X","")</f>
        <v/>
      </c>
      <c r="G8" s="1" t="str">
        <f>"tax id type mismatch at "&amp;IFERROR(SUBSTITUTE(ADDRESS(_xlfn.AGGREGATE(15,6,ROW(AN26:AN125)/(AN26:AN125="X"),1),_xlfn.AGGREGATE(15,6,COLUMN(AN26:AN125)/(AN26:AN125="X"),1),4),"AN","A"),"")</f>
        <v xml:space="preserve">tax id type mismatch at </v>
      </c>
      <c r="I8" s="2" t="str">
        <f ca="1">IF(COUNTIF(BF26:BF125,"X")&gt;0,"X","")</f>
        <v/>
      </c>
      <c r="J8" s="1" t="str">
        <f ca="1">"payer rtn format error at at "&amp;IFERROR(SUBSTITUTE(ADDRESS(_xlfn.AGGREGATE(15,6,ROW(BF26:BF125)/(BF26:BF125="X"),1),_xlfn.AGGREGATE(15,6,COLUMN(BF26:BF125)/(BF26:BF125="X"),1),4),"BF","Q"),"")</f>
        <v xml:space="preserve">payer rtn format error at at </v>
      </c>
    </row>
    <row r="9" spans="1:18" ht="12.75" hidden="1" customHeight="1" x14ac:dyDescent="0.2">
      <c r="A9" s="1" t="s">
        <v>13</v>
      </c>
      <c r="B9" s="9">
        <f>SUM(R26:R125)</f>
        <v>52500</v>
      </c>
      <c r="C9" s="2" t="str">
        <f ca="1">IF(AND(  LEN(D23)&lt;=40,  D23=TRIM(D23),  SUMPRODUCT(--ISNUMBER(FIND(MID(D23,ROW(INDIRECT("1:"&amp;LEN(D23))),1), "ABCDEFGHIJKLMNOPQRSTUVWXYZabcdefghijklmnopqrstuvwxyz0123456789 -#()&amp;'")) )=LEN(D23)),"","X")</f>
        <v/>
      </c>
      <c r="D9" s="1" t="s">
        <v>29</v>
      </c>
      <c r="F9" s="2" t="str">
        <f>IF(COUNTIF(AO26:AO125,"X")&gt;0,"X","")</f>
        <v/>
      </c>
      <c r="G9" s="1" t="str">
        <f>"name type mismatch or name field error at "&amp;IFERROR(SUBSTITUTE(ADDRESS(_xlfn.AGGREGATE(15,6,ROW(AO26:AO125)/(AO26:AO125="X"),1),_xlfn.AGGREGATE(15,6,COLUMN(AO26:AO125)/(AO26:AO125="X"),1),4),"AQ","C"),"")</f>
        <v xml:space="preserve">name type mismatch or name field error at </v>
      </c>
      <c r="I9" s="2"/>
    </row>
    <row r="10" spans="1:18" ht="12.75" hidden="1" customHeight="1" x14ac:dyDescent="0.2">
      <c r="A10" s="1" t="s">
        <v>120</v>
      </c>
      <c r="B10" s="6">
        <f ca="1">COUNTIF(C3:C20,"x") + COUNTIF(F3:F20,"x") + COUNTIF(I3:I20,"x")</f>
        <v>0</v>
      </c>
      <c r="C10" s="2" t="str">
        <f ca="1">IF(AND( LEN(E23)&lt;=20, E23=TRIM(E23), NOT(ISNUMBER(SEARCH("  ",E23))), SUMPRODUCT(--ISNUMBER(FIND(MID(E23,ROW(INDIRECT("1:"&amp;LEN(E23))),1), "ABCDEFGHIJKLMNOPQRSTUVWXYZabcdefghijklmnopqrstuvwxyz -")) )=LEN(E23)),"","X")</f>
        <v/>
      </c>
      <c r="D10" s="1" t="s">
        <v>30</v>
      </c>
      <c r="F10" s="2" t="str">
        <f>IF(COUNTIF(AP26:AP125,"X")&gt;0,"X","")</f>
        <v/>
      </c>
      <c r="G10" s="1" t="str">
        <f>"missing recipient info at "&amp;IFERROR(SUBSTITUTE(ADDRESS(_xlfn.AGGREGATE(15,6,ROW(AP26:AP125)/(AP26:AP125="X"),1),_xlfn.AGGREGATE(15,6,COLUMN(AP26:AP125)/(AP26:AP125="X"),1),4),"AP","row "),"")</f>
        <v xml:space="preserve">missing recipient info at </v>
      </c>
      <c r="I10" s="2"/>
    </row>
    <row r="11" spans="1:18" ht="12.75" hidden="1" customHeight="1" x14ac:dyDescent="0.2">
      <c r="B11" s="9"/>
      <c r="C11" s="2" t="str">
        <f ca="1">IF(AND( LEN(F23)&lt;=20, F23=TRIM(F23), NOT(ISNUMBER(SEARCH("  ",F23))), SUMPRODUCT(--ISNUMBER(FIND(MID(F23,ROW(INDIRECT("1:"&amp;LEN(F23))),1), "ABCDEFGHIJKLMNOPQRSTUVWXYZabcdefghijklmnopqrstuvwxyz -")) )=LEN(F23)),"","X")</f>
        <v/>
      </c>
      <c r="D11" s="1" t="s">
        <v>31</v>
      </c>
      <c r="F11" s="2" t="str">
        <f>IF(COUNTIF(AQ26:AQ125,"X")&gt;0,"X","")</f>
        <v/>
      </c>
      <c r="G11" s="1" t="str">
        <f>"invalid name type code at "&amp;IFERROR(SUBSTITUTE(ADDRESS(_xlfn.AGGREGATE(15,6,ROW(AQ26:AQ125)/(AQ26:AQ125="X"),1),_xlfn.AGGREGATE(15,6,COLUMN(AQ26:AQ125)/(AQ26:AQ125="X"),1),4),"AQ","C"),"")</f>
        <v xml:space="preserve">invalid name type code at </v>
      </c>
      <c r="I11" s="2"/>
    </row>
    <row r="12" spans="1:18" ht="12.75" hidden="1" customHeight="1" x14ac:dyDescent="0.2">
      <c r="B12" s="9"/>
      <c r="C12" s="2" t="str">
        <f>IF(G23="","",IF(G23&lt;&gt;"US","X",""))</f>
        <v/>
      </c>
      <c r="D12" s="1" t="s">
        <v>32</v>
      </c>
      <c r="F12" s="2" t="str">
        <f ca="1">IF(COUNTIF(AR26:AR125,"X")&gt;0,"X","")</f>
        <v/>
      </c>
      <c r="G12" s="1" t="str">
        <f ca="1">"biz name format error at "&amp;IFERROR(SUBSTITUTE(ADDRESS(_xlfn.AGGREGATE(15,6,ROW(AR26:AR125)/(AR26:AR125="X"),1),_xlfn.AGGREGATE(15,6,COLUMN(AR26:AR125)/(AR26:AR125="X"),1),4),"AR","D"),"")</f>
        <v xml:space="preserve">biz name format error at </v>
      </c>
      <c r="I12" s="2"/>
    </row>
    <row r="13" spans="1:18" ht="12.75" hidden="1" customHeight="1" x14ac:dyDescent="0.2">
      <c r="B13" s="9"/>
      <c r="C13" s="2" t="str">
        <f ca="1">IF(AND(LEN(H23)&lt;=35,H23=TRIM(H23),ISERROR(SEARCH("  ",H23)),IF(LEN(H23)=0,TRUE,SUMPRODUCT(--ISNUMBER(FIND(MID(H23,ROW(INDIRECT("1:"&amp;LEN(H23))),1),"ABCDEFGHIJKLMNOPQRSTUVWXYZabcdefghijklmnopqrstuvwxyz0123456789 -/")))=LEN(H23) )),"","X")</f>
        <v/>
      </c>
      <c r="D13" s="1" t="s">
        <v>33</v>
      </c>
      <c r="F13" s="2" t="str">
        <f ca="1">IF(COUNTIF(AS26:AS125,"X")&gt;0,"X","")</f>
        <v/>
      </c>
      <c r="G13" s="1" t="str">
        <f ca="1">"first name format error at "&amp;IFERROR(SUBSTITUTE(ADDRESS(_xlfn.AGGREGATE(15,6,ROW(AS26:AS125)/(AS26:AS125="X"),1),_xlfn.AGGREGATE(15,6,COLUMN(AS26:AS125)/(AS26:AS125="X"),1),4),"AS","E"),"")</f>
        <v xml:space="preserve">first name format error at </v>
      </c>
      <c r="I13" s="2"/>
    </row>
    <row r="14" spans="1:18" ht="12.75" hidden="1" customHeight="1" x14ac:dyDescent="0.2">
      <c r="B14" s="9"/>
      <c r="C14" s="2" t="str">
        <f ca="1">IF(AND(LEN(I23)&lt;=40,I23=TRIM(I23),SUMPRODUCT(--ISNUMBER(FIND(MID(I23,ROW(INDIRECT("1:"&amp;LEN(I23))),1),"ABCDEFGHIJKLMNOPQRSTUVWXYZabcdefghijklmnopqrstuvwxyz ")))=LEN(I23)),"","X")</f>
        <v/>
      </c>
      <c r="D14" s="1" t="s">
        <v>34</v>
      </c>
      <c r="F14" s="2" t="str">
        <f ca="1">IF(COUNTIF(AT26:AT125,"X")&gt;0,"X","")</f>
        <v/>
      </c>
      <c r="G14" s="1" t="str">
        <f ca="1">"last name format error at "&amp;IFERROR(SUBSTITUTE(ADDRESS(_xlfn.AGGREGATE(15,6,ROW(AT26:AT125)/(AT26:AT125="X"),1),_xlfn.AGGREGATE(15,6,COLUMN(AT26:AT125)/(AT26:AT125="X"),1),4),"AT","F"),"")</f>
        <v xml:space="preserve">last name format error at </v>
      </c>
      <c r="I14" s="2"/>
    </row>
    <row r="15" spans="1:18" ht="12.75" hidden="1" customHeight="1" x14ac:dyDescent="0.2">
      <c r="B15" s="9"/>
      <c r="C15" s="2" t="str">
        <f>IF(AND(J23&lt;&gt;"",LEN(J23)&lt;&gt;2),"X","")</f>
        <v/>
      </c>
      <c r="D15" s="1" t="s">
        <v>15</v>
      </c>
      <c r="F15" s="2" t="str">
        <f>IF(COUNTIF(AU26:AU125,"X")&gt;0,"X","")</f>
        <v/>
      </c>
      <c r="G15" s="1" t="str">
        <f>"country code must be US at "&amp;IFERROR(SUBSTITUTE(ADDRESS(_xlfn.AGGREGATE(15,6,ROW(AU26:AU125)/(AU26:AU125="X"),1),_xlfn.AGGREGATE(15,6,COLUMN(AU26:AU125)/(AU26:AU125="X"),1),4),"AU","G"),"")</f>
        <v xml:space="preserve">country code must be US at </v>
      </c>
      <c r="I15" s="2"/>
      <c r="R15" s="28"/>
    </row>
    <row r="16" spans="1:18" ht="12.75" hidden="1" customHeight="1" x14ac:dyDescent="0.2">
      <c r="B16" s="9"/>
      <c r="C16" s="2" t="str">
        <f>IF(AND(K23&lt;&gt;"",LEN(K23)&lt;&gt;5),"X","")</f>
        <v/>
      </c>
      <c r="D16" s="1" t="s">
        <v>16</v>
      </c>
      <c r="F16" s="2" t="str">
        <f ca="1">IF(COUNTIF(AV26:AV125,"X")&gt;0,"X","")</f>
        <v/>
      </c>
      <c r="G16" s="1" t="str">
        <f ca="1">"address format error at "&amp;IFERROR(SUBSTITUTE(ADDRESS(_xlfn.AGGREGATE(15,6,ROW(AV26:AV125)/(AV26:AV125="X"),1),_xlfn.AGGREGATE(15,6,COLUMN(AV26:AV125)/(AV26:AV125="X"),1),4),"AV","H"),"")</f>
        <v xml:space="preserve">address format error at </v>
      </c>
      <c r="I16" s="2"/>
      <c r="R16" s="28"/>
    </row>
    <row r="17" spans="1:58" ht="12.75" hidden="1" customHeight="1" x14ac:dyDescent="0.2">
      <c r="B17" s="9"/>
      <c r="C17" s="2" t="str">
        <f>IF(L23="","",IF(L23&lt;&gt;"D","X",""))</f>
        <v/>
      </c>
      <c r="D17" s="1" t="s">
        <v>35</v>
      </c>
      <c r="F17" s="2" t="str">
        <f ca="1">IF(COUNTIF(AW26:AW125,"X")&gt;0,"X","")</f>
        <v/>
      </c>
      <c r="G17" s="1" t="str">
        <f ca="1">"city format error at "&amp;IFERROR(SUBSTITUTE(ADDRESS(_xlfn.AGGREGATE(15,6,ROW(AW26:AW125)/(AW26:AW125="X"),1),_xlfn.AGGREGATE(15,6,COLUMN(AW26:AW125)/(AW26:AW125="X"),1),4),"AW","I"),"")</f>
        <v xml:space="preserve">city format error at </v>
      </c>
      <c r="I17" s="2"/>
    </row>
    <row r="18" spans="1:58" ht="12.75" hidden="1" customHeight="1" x14ac:dyDescent="0.2">
      <c r="B18" s="9"/>
      <c r="C18" s="2" t="str">
        <f>IF(M23="","",IF(LEN(M23)&lt;&gt;10,"X",""))</f>
        <v/>
      </c>
      <c r="D18" s="1" t="s">
        <v>36</v>
      </c>
      <c r="F18" s="2" t="str">
        <f>IF(COUNTIF(AX26:AX125,"X")&gt;0,"X","")</f>
        <v/>
      </c>
      <c r="G18" s="1" t="str">
        <f>"state must be 2 letter code at "&amp;IFERROR(SUBSTITUTE(ADDRESS(_xlfn.AGGREGATE(15,6,ROW(AX26:AX125)/(AX26:AX125="X"),1),_xlfn.AGGREGATE(15,6,COLUMN(AX26:AX125)/(AX26:AX125="X"),1),4),"AX","J"),"")</f>
        <v xml:space="preserve">state must be 2 letter code at </v>
      </c>
      <c r="I18" s="2"/>
    </row>
    <row r="19" spans="1:58" ht="12.75" hidden="1" customHeight="1" x14ac:dyDescent="0.2">
      <c r="B19" s="9"/>
      <c r="C19" s="2"/>
      <c r="F19" s="2" t="str">
        <f>IF(COUNTIF(AY26:AY125,"X")&gt;0,"X","")</f>
        <v/>
      </c>
      <c r="G19" s="1" t="str">
        <f>"zip code must be 5 digits at "&amp;IFERROR(SUBSTITUTE(ADDRESS(_xlfn.AGGREGATE(15,6,ROW(AY26:AY125)/(AY26:AY125="X"),1),_xlfn.AGGREGATE(15,6,COLUMN(AY26:AY125)/(AY26:AY125="X"),1),4),"AY","K"),"")</f>
        <v xml:space="preserve">zip code must be 5 digits at </v>
      </c>
      <c r="I19" s="2"/>
    </row>
    <row r="20" spans="1:58" ht="13.5" hidden="1" customHeight="1" x14ac:dyDescent="0.2">
      <c r="B20" s="9"/>
      <c r="C20" s="2"/>
      <c r="F20" s="2" t="str">
        <f>IF(COUNTIF(AZ26:AZ125,"X")&gt;0,"X","")</f>
        <v/>
      </c>
      <c r="G20" s="1" t="str">
        <f>"phone must be 10 digits long at "&amp;IFERROR(SUBSTITUTE(ADDRESS(_xlfn.AGGREGATE(15,6,ROW(AZ26:AZ125)/(AZ26:AZ125="X"),1),_xlfn.AGGREGATE(15,6,COLUMN(AZ26:AZ125)/(AZ26:AZ125="X"),1),4),"AZ","M"),"")</f>
        <v xml:space="preserve">phone must be 10 digits long at </v>
      </c>
      <c r="I20" s="2"/>
    </row>
    <row r="21" spans="1:58" s="3" customFormat="1" ht="21" x14ac:dyDescent="0.35">
      <c r="A21" s="35" t="s">
        <v>5</v>
      </c>
      <c r="B21" s="36"/>
      <c r="D21" s="27" t="str">
        <f ca="1">IFERROR(VLOOKUP("X",C3:D20,2,FALSE),"")</f>
        <v/>
      </c>
      <c r="L21" s="4"/>
      <c r="M21" s="4"/>
      <c r="N21" s="1"/>
      <c r="O21" s="1"/>
      <c r="P21" s="1"/>
      <c r="Q21" s="1"/>
    </row>
    <row r="22" spans="1:58" s="18" customFormat="1" ht="39" customHeight="1" x14ac:dyDescent="0.2">
      <c r="A22" s="19" t="s">
        <v>18</v>
      </c>
      <c r="B22" s="19" t="s">
        <v>0</v>
      </c>
      <c r="C22" s="19" t="s">
        <v>19</v>
      </c>
      <c r="D22" s="19" t="s">
        <v>20</v>
      </c>
      <c r="E22" s="19" t="s">
        <v>21</v>
      </c>
      <c r="F22" s="19" t="s">
        <v>22</v>
      </c>
      <c r="G22" s="19" t="s">
        <v>23</v>
      </c>
      <c r="H22" s="19" t="s">
        <v>1</v>
      </c>
      <c r="I22" s="19" t="s">
        <v>2</v>
      </c>
      <c r="J22" s="19" t="s">
        <v>3</v>
      </c>
      <c r="K22" s="19" t="s">
        <v>4</v>
      </c>
      <c r="L22" s="19" t="s">
        <v>24</v>
      </c>
      <c r="M22" s="19" t="s">
        <v>7</v>
      </c>
      <c r="N22" s="19" t="s">
        <v>6</v>
      </c>
      <c r="O22" s="1"/>
      <c r="P22" s="1"/>
      <c r="Q22" s="1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58" x14ac:dyDescent="0.2">
      <c r="A23" s="22" t="s">
        <v>67</v>
      </c>
      <c r="B23" s="10" t="s">
        <v>97</v>
      </c>
      <c r="C23" s="22" t="s">
        <v>68</v>
      </c>
      <c r="D23" s="22" t="s">
        <v>98</v>
      </c>
      <c r="E23" s="22"/>
      <c r="F23" s="22"/>
      <c r="G23" s="22" t="s">
        <v>69</v>
      </c>
      <c r="H23" s="22" t="s">
        <v>99</v>
      </c>
      <c r="I23" s="22" t="s">
        <v>100</v>
      </c>
      <c r="J23" s="22" t="s">
        <v>70</v>
      </c>
      <c r="K23" s="22" t="s">
        <v>101</v>
      </c>
      <c r="L23" s="22" t="s">
        <v>71</v>
      </c>
      <c r="M23" s="22" t="s">
        <v>102</v>
      </c>
      <c r="N23" s="22" t="s">
        <v>103</v>
      </c>
    </row>
    <row r="24" spans="1:58" s="3" customFormat="1" ht="21" x14ac:dyDescent="0.35">
      <c r="A24" s="37" t="s">
        <v>17</v>
      </c>
      <c r="B24" s="38"/>
      <c r="D24" s="27" t="str">
        <f ca="1">IFERROR(VLOOKUP("X",F3:G20,2,FALSE),IFERROR(VLOOKUP("X",I3:J20,2,FALSE),""))</f>
        <v/>
      </c>
      <c r="P24" s="20"/>
      <c r="Q24" s="20" t="s">
        <v>14</v>
      </c>
      <c r="R24" s="21">
        <f t="shared" ref="R24:AE24" si="0">SUM(R26:R125)</f>
        <v>52500</v>
      </c>
      <c r="S24" s="21">
        <f t="shared" si="0"/>
        <v>0</v>
      </c>
      <c r="T24" s="21">
        <f t="shared" si="0"/>
        <v>0</v>
      </c>
      <c r="U24" s="21">
        <f t="shared" si="0"/>
        <v>0</v>
      </c>
      <c r="V24" s="21">
        <f t="shared" si="0"/>
        <v>0</v>
      </c>
      <c r="W24" s="21">
        <f t="shared" si="0"/>
        <v>0</v>
      </c>
      <c r="X24" s="21">
        <f t="shared" si="0"/>
        <v>0</v>
      </c>
      <c r="Y24" s="21">
        <f t="shared" si="0"/>
        <v>0</v>
      </c>
      <c r="Z24" s="21">
        <f t="shared" si="0"/>
        <v>0</v>
      </c>
      <c r="AA24" s="21">
        <f t="shared" si="0"/>
        <v>0</v>
      </c>
      <c r="AB24" s="21">
        <f t="shared" si="0"/>
        <v>0</v>
      </c>
      <c r="AC24" s="21">
        <f t="shared" si="0"/>
        <v>0</v>
      </c>
      <c r="AD24" s="21">
        <f t="shared" si="0"/>
        <v>0</v>
      </c>
      <c r="AE24" s="21">
        <f t="shared" si="0"/>
        <v>0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58" s="18" customFormat="1" ht="38.25" x14ac:dyDescent="0.2">
      <c r="A25" s="19" t="s">
        <v>18</v>
      </c>
      <c r="B25" s="19" t="s">
        <v>0</v>
      </c>
      <c r="C25" s="19" t="s">
        <v>19</v>
      </c>
      <c r="D25" s="19" t="s">
        <v>20</v>
      </c>
      <c r="E25" s="19" t="s">
        <v>21</v>
      </c>
      <c r="F25" s="19" t="s">
        <v>22</v>
      </c>
      <c r="G25" s="19" t="s">
        <v>23</v>
      </c>
      <c r="H25" s="19" t="s">
        <v>1</v>
      </c>
      <c r="I25" s="19" t="s">
        <v>2</v>
      </c>
      <c r="J25" s="19" t="s">
        <v>3</v>
      </c>
      <c r="K25" s="19" t="s">
        <v>4</v>
      </c>
      <c r="L25" s="19" t="s">
        <v>25</v>
      </c>
      <c r="M25" s="19" t="s">
        <v>7</v>
      </c>
      <c r="N25" s="19" t="s">
        <v>95</v>
      </c>
      <c r="O25" s="19" t="s">
        <v>115</v>
      </c>
      <c r="P25" s="19" t="s">
        <v>26</v>
      </c>
      <c r="Q25" s="19" t="s">
        <v>77</v>
      </c>
      <c r="R25" s="19" t="s">
        <v>80</v>
      </c>
      <c r="S25" s="19" t="s">
        <v>78</v>
      </c>
      <c r="T25" s="19" t="s">
        <v>85</v>
      </c>
      <c r="U25" s="19" t="s">
        <v>81</v>
      </c>
      <c r="V25" s="19" t="s">
        <v>82</v>
      </c>
      <c r="W25" s="19" t="s">
        <v>79</v>
      </c>
      <c r="X25" s="19" t="s">
        <v>83</v>
      </c>
      <c r="Y25" s="19" t="s">
        <v>84</v>
      </c>
      <c r="Z25" s="19" t="s">
        <v>86</v>
      </c>
      <c r="AA25" s="19" t="s">
        <v>87</v>
      </c>
      <c r="AB25" s="19" t="s">
        <v>88</v>
      </c>
      <c r="AC25" s="19" t="s">
        <v>89</v>
      </c>
      <c r="AD25" s="19" t="s">
        <v>90</v>
      </c>
      <c r="AE25" s="19" t="s">
        <v>91</v>
      </c>
      <c r="AF25" s="25" t="s">
        <v>37</v>
      </c>
      <c r="AG25" s="25" t="s">
        <v>38</v>
      </c>
      <c r="AH25" s="25" t="s">
        <v>39</v>
      </c>
      <c r="AI25" s="25" t="s">
        <v>40</v>
      </c>
      <c r="AJ25" s="25" t="s">
        <v>41</v>
      </c>
      <c r="AK25" s="25" t="s">
        <v>42</v>
      </c>
      <c r="AL25" s="25" t="s">
        <v>43</v>
      </c>
      <c r="AM25" s="25" t="s">
        <v>44</v>
      </c>
      <c r="AN25" s="25" t="s">
        <v>45</v>
      </c>
      <c r="AO25" s="25" t="s">
        <v>46</v>
      </c>
      <c r="AP25" s="25" t="s">
        <v>47</v>
      </c>
      <c r="AQ25" s="18" t="s">
        <v>57</v>
      </c>
      <c r="AR25" s="18" t="s">
        <v>49</v>
      </c>
      <c r="AS25" s="18" t="s">
        <v>48</v>
      </c>
      <c r="AT25" s="18" t="s">
        <v>50</v>
      </c>
      <c r="AU25" s="18" t="s">
        <v>51</v>
      </c>
      <c r="AV25" s="18" t="s">
        <v>52</v>
      </c>
      <c r="AW25" s="18" t="s">
        <v>53</v>
      </c>
      <c r="AX25" s="18" t="s">
        <v>54</v>
      </c>
      <c r="AY25" s="18" t="s">
        <v>55</v>
      </c>
      <c r="AZ25" s="18" t="s">
        <v>56</v>
      </c>
      <c r="BA25" s="18" t="s">
        <v>64</v>
      </c>
      <c r="BB25" s="18" t="s">
        <v>92</v>
      </c>
      <c r="BC25" s="18" t="s">
        <v>65</v>
      </c>
      <c r="BD25" s="18" t="s">
        <v>66</v>
      </c>
      <c r="BE25" s="18" t="s">
        <v>75</v>
      </c>
      <c r="BF25" s="18" t="s">
        <v>93</v>
      </c>
    </row>
    <row r="26" spans="1:58" x14ac:dyDescent="0.2">
      <c r="A26" s="22" t="s">
        <v>67</v>
      </c>
      <c r="B26" s="10" t="s">
        <v>104</v>
      </c>
      <c r="C26" s="22" t="s">
        <v>68</v>
      </c>
      <c r="D26" s="22" t="s">
        <v>105</v>
      </c>
      <c r="E26" s="22"/>
      <c r="F26" s="22"/>
      <c r="G26" s="22" t="s">
        <v>69</v>
      </c>
      <c r="H26" s="22" t="s">
        <v>106</v>
      </c>
      <c r="I26" s="22" t="s">
        <v>107</v>
      </c>
      <c r="J26" s="22" t="s">
        <v>70</v>
      </c>
      <c r="K26" s="22" t="s">
        <v>108</v>
      </c>
      <c r="L26" s="22" t="s">
        <v>109</v>
      </c>
      <c r="M26" s="22" t="s">
        <v>116</v>
      </c>
      <c r="N26" s="33" t="s">
        <v>117</v>
      </c>
      <c r="O26" s="22" t="s">
        <v>74</v>
      </c>
      <c r="P26" s="22" t="s">
        <v>73</v>
      </c>
      <c r="Q26" s="22"/>
      <c r="R26" s="23">
        <v>2500</v>
      </c>
      <c r="S26" s="23"/>
      <c r="T26" s="23"/>
      <c r="U26" s="23"/>
      <c r="V26" s="23"/>
      <c r="W26" s="23"/>
      <c r="X26" s="31"/>
      <c r="Y26" s="23"/>
      <c r="Z26" s="23"/>
      <c r="AA26" s="23"/>
      <c r="AB26" s="23"/>
      <c r="AC26" s="23"/>
      <c r="AD26" s="30"/>
      <c r="AE26" s="32"/>
      <c r="AF26" s="7" t="str">
        <f t="shared" ref="AF26:AF57" si="1">IF(COUNTIF($B$26:$B$125,B26)&gt;1,"X","")</f>
        <v/>
      </c>
      <c r="AG26" s="7" t="str">
        <f t="shared" ref="AG26:AG57" ca="1" si="2">IF(AF26="X",SUBSTITUTE(CELL("address",B26),"$",""),"")</f>
        <v/>
      </c>
      <c r="AH26" s="7" t="str">
        <f t="shared" ref="AH26:AH57" si="3">IF(COUNTIF($D$26:$D$125,D26)&gt;1,"X","")</f>
        <v/>
      </c>
      <c r="AI26" s="7" t="str">
        <f t="shared" ref="AI26:AI57" ca="1" si="4">IF(AH26="X",SUBSTITUTE(CELL("address",D26),"$",""),"")</f>
        <v/>
      </c>
      <c r="AJ26" s="7" t="str">
        <f t="shared" ref="AJ26:AJ57" si="5">IF(AND(IF(COUNTIF($E$26:$E$125,E26)&gt;1,"X","")="X",IF(COUNTIF($F$26:$F$125,F26)&gt;1,"X","")="X"),"X","")</f>
        <v/>
      </c>
      <c r="AK26" s="7" t="str">
        <f t="shared" ref="AK26:AK57" ca="1" si="6">IF(AJ26="X",SUBSTITUTE(CELL("address",E26),"$",""),"")</f>
        <v/>
      </c>
      <c r="AL26" s="2" t="str">
        <f t="shared" ref="AL26:AL57" si="7">IF(B26="","",IF(OR(AND(LEN(TRIM(B26))=10,MID(B26,3,1)="-",IFERROR(ISNUMBER(--SUBSTITUTE(TRIM(B26),"-","")),FALSE),LEN(SUBSTITUTE(TRIM(B26),"-",""))=9),AND(LEN(TRIM(B26))=11,MID(B26,4,1)="-",MID(B26,7,1)="-",IFERROR(ISNUMBER(--SUBSTITUTE(TRIM(B26),"-","")),FALSE),LEN(SUBSTITUTE(TRIM(B26),"-",""))=9)),"","X"))</f>
        <v/>
      </c>
      <c r="AM26" s="2" t="str">
        <f>IF(A26="","",IF(AND(A26&lt;&gt;"EIN",A26&lt;&gt;"SSN",A26&lt;&gt;"ITIN",A26&lt;&gt;"ATIN"),"X",""))</f>
        <v/>
      </c>
      <c r="AN26" s="2" t="str">
        <f>IF(AND(A26="EIN",MID(B26,3,1)&lt;&gt;"-"),"X",IF(AND(OR(A26="SSN",A26="ITIN",A26="ATIN"),MID(B26,4,1)&lt;&gt;"-"),"X",""))</f>
        <v/>
      </c>
      <c r="AO26" s="2" t="str">
        <f t="shared" ref="AO26:AO57" si="8">IF(AND(C26="B",D26="",OR(E26&lt;&gt;"",F26&lt;&gt;"")),"X",IF(AND(C26="I",D26&lt;&gt;"",E26="",F26=""),"X",IF(AND(D26&lt;&gt;"",OR(E26&lt;&gt;"",F26&lt;&gt;"")),"X","")))</f>
        <v/>
      </c>
      <c r="AP26" s="2" t="str">
        <f t="shared" ref="AP26:AP57" si="9">IF(A26="","",IF(AND(E26="",F26&lt;&gt;""),"X",IF(AND(E26&lt;&gt;"",F26=""),"X",IF(COUNTBLANK(A26:C26)+COUNTBLANK(G26:K26)+IF(COUNTBLANK(D26:F26)=3,1,0)&gt;0,"X",""))))</f>
        <v/>
      </c>
      <c r="AQ26" s="2" t="str">
        <f t="shared" ref="AQ26:AQ57" si="10">IF(A26="","",IF(AND(C26&lt;&gt;"B",C26&lt;&gt;"I"),"X",""))</f>
        <v/>
      </c>
      <c r="AR26" s="2" t="str">
        <f t="shared" ref="AR26:AR57" ca="1" si="11">IF(AND(  LEN(D26)&lt;=40,  D26=TRIM(D26),  SUMPRODUCT(--ISNUMBER(FIND(MID(D26,ROW(INDIRECT("1:"&amp;LEN(D26))),1), "ABCDEFGHIJKLMNOPQRSTUVWXYZabcdefghijklmnopqrstuvwxyz0123456789 -#()&amp;'")) )=LEN(D26)),"","X")</f>
        <v/>
      </c>
      <c r="AS26" s="2" t="str">
        <f t="shared" ref="AS26:AS57" ca="1" si="12">IF(AND( LEN(E26)&lt;=20, E26=TRIM(E26), NOT(ISNUMBER(SEARCH(" ",E26))), SUMPRODUCT(--ISNUMBER(FIND(MID(E26,ROW(INDIRECT("1:"&amp;LEN(E26))),1), "ABCDEFGHIJKLMNOPQRSTUVWXYZabcdefghijklmnopqrstuvwxyz -")) )=LEN(E26)),"","X")</f>
        <v/>
      </c>
      <c r="AT26" s="2" t="str">
        <f t="shared" ref="AT26:AT57" ca="1" si="13">IF(AND( LEN(F26)&lt;=20, F26=TRIM(F26), NOT(ISNUMBER(SEARCH(" ",F26))), SUMPRODUCT(--ISNUMBER(FIND(MID(F26,ROW(INDIRECT("1:"&amp;LEN(F26))),1), "ABCDEFGHIJKLMNOPQRSTUVWXYZabcdefghijklmnopqrstuvwxyz -")) )=LEN(F26)),"","X")</f>
        <v/>
      </c>
      <c r="AU26" s="2" t="str">
        <f t="shared" ref="AU26:AU57" si="14">IF(A26="","",IF(G26&lt;&gt;"US","X",""))</f>
        <v/>
      </c>
      <c r="AV26" s="2" t="str">
        <f t="shared" ref="AV26:AV57" ca="1" si="15">IF(AND(LEN(H26)&lt;=35,H26=TRIM(H26),ISERROR(SEARCH("  ",H26)),IF(LEN(H26)=0,TRUE,SUMPRODUCT(--ISNUMBER(FIND(MID(H26,ROW(INDIRECT("1:"&amp;LEN(H26))),1),"ABCDEFGHIJKLMNOPQRSTUVWXYZabcdefghijklmnopqrstuvwxyz0123456789 -/")))=LEN(H26) )),"","X")</f>
        <v/>
      </c>
      <c r="AW26" s="2" t="str">
        <f t="shared" ref="AW26:AW57" ca="1" si="16">IF(AND(LEN(I26)&lt;=40,I26=TRIM(I26),SUMPRODUCT(--ISNUMBER(FIND(MID(I26,ROW(INDIRECT("1:"&amp;LEN(I26))),1),"ABCDEFGHIJKLMNOPQRSTUVWXYZabcdefghijklmnopqrstuvwxyz ")))=LEN(I26)),"","X")</f>
        <v/>
      </c>
      <c r="AX26" s="2" t="str">
        <f t="shared" ref="AX26:AX57" si="17">IF(AND(J26&lt;&gt;"",LEN(J26)&lt;&gt;2),"X","")</f>
        <v/>
      </c>
      <c r="AY26" s="2" t="str">
        <f t="shared" ref="AY26:AY57" si="18">IF(AND(K26&lt;&gt;"",LEN(K26)&lt;&gt;5),"X","")</f>
        <v/>
      </c>
      <c r="AZ26" s="2" t="str">
        <f t="shared" ref="AZ26:AZ57" si="19">IF(M26="","",IF(LEN(M26)&lt;&gt;10,"X",""))</f>
        <v/>
      </c>
      <c r="BA26" s="2" t="str">
        <f>IF(Y26&lt;Z26,"X","")</f>
        <v/>
      </c>
      <c r="BB26" s="2" t="str">
        <f>IF(AND(W26&lt;&gt;"",X26=""),"X","")</f>
        <v/>
      </c>
      <c r="BC26" s="2" t="str">
        <f t="shared" ref="BC26:BC57" si="20">IF(A26="","",IF(AND(O26&lt;&gt;"Y",O26&lt;&gt;"N"),"X",""))</f>
        <v/>
      </c>
      <c r="BD26" s="2" t="str">
        <f>IF(A26="","",IF(AND(P26&lt;&gt;"Y",P26&lt;&gt;"N"),"X",""))</f>
        <v/>
      </c>
      <c r="BE26" s="2" t="str">
        <f t="shared" ref="BE26:BE57" si="21">IF(A26="","",IF(AND(O26="Y",L26=""),"X",""))</f>
        <v/>
      </c>
      <c r="BF26" s="2" t="str">
        <f ca="1">IF(Q26="","",IF(AND(LEN(Q26)=9,SUMPRODUCT(--ISNUMBER(FIND(MID(Q26,ROW(INDIRECT("1:9")),1),"0123456789")))=9,OR(AND(LEFT(Q26,2)&gt;="01",LEFT(Q26,2)&lt;="12"),AND(LEFT(Q26,2)&gt;="21",LEFT(Q26,2)&lt;="32")))=FALSE,"X",""))</f>
        <v/>
      </c>
    </row>
    <row r="27" spans="1:58" x14ac:dyDescent="0.2">
      <c r="A27" s="22" t="s">
        <v>119</v>
      </c>
      <c r="B27" s="10" t="s">
        <v>110</v>
      </c>
      <c r="C27" s="22" t="s">
        <v>72</v>
      </c>
      <c r="D27" s="22"/>
      <c r="E27" s="22" t="s">
        <v>111</v>
      </c>
      <c r="F27" s="22" t="s">
        <v>112</v>
      </c>
      <c r="G27" s="22" t="s">
        <v>69</v>
      </c>
      <c r="H27" s="22" t="s">
        <v>113</v>
      </c>
      <c r="I27" s="22" t="s">
        <v>107</v>
      </c>
      <c r="J27" s="22" t="s">
        <v>70</v>
      </c>
      <c r="K27" s="22" t="s">
        <v>114</v>
      </c>
      <c r="L27" s="22"/>
      <c r="M27" s="22" t="s">
        <v>118</v>
      </c>
      <c r="N27" s="33" t="s">
        <v>117</v>
      </c>
      <c r="O27" s="22" t="s">
        <v>73</v>
      </c>
      <c r="P27" s="22" t="s">
        <v>73</v>
      </c>
      <c r="Q27" s="22" t="s">
        <v>94</v>
      </c>
      <c r="R27" s="23">
        <v>50000</v>
      </c>
      <c r="S27" s="23"/>
      <c r="T27" s="23"/>
      <c r="U27" s="23"/>
      <c r="V27" s="23"/>
      <c r="W27" s="23"/>
      <c r="X27" s="31"/>
      <c r="Y27" s="23"/>
      <c r="Z27" s="23"/>
      <c r="AA27" s="23"/>
      <c r="AB27" s="23"/>
      <c r="AC27" s="23"/>
      <c r="AD27" s="30"/>
      <c r="AE27" s="32"/>
      <c r="AF27" s="7" t="str">
        <f t="shared" si="1"/>
        <v/>
      </c>
      <c r="AG27" s="7" t="str">
        <f t="shared" ca="1" si="2"/>
        <v/>
      </c>
      <c r="AH27" s="7" t="str">
        <f t="shared" si="3"/>
        <v/>
      </c>
      <c r="AI27" s="7" t="str">
        <f t="shared" ca="1" si="4"/>
        <v/>
      </c>
      <c r="AJ27" s="7" t="str">
        <f t="shared" si="5"/>
        <v/>
      </c>
      <c r="AK27" s="7" t="str">
        <f t="shared" ca="1" si="6"/>
        <v/>
      </c>
      <c r="AL27" s="2" t="str">
        <f t="shared" si="7"/>
        <v/>
      </c>
      <c r="AM27" s="2" t="str">
        <f t="shared" ref="AM27:AM90" si="22">IF(A27="","",IF(AND(A27&lt;&gt;"EIN",A27&lt;&gt;"SSN",A27&lt;&gt;"ITIN",A27&lt;&gt;"ATIN"),"X",""))</f>
        <v/>
      </c>
      <c r="AN27" s="2" t="str">
        <f t="shared" ref="AN27:AN90" si="23">IF(AND(A27="EIN",MID(B27,3,1)&lt;&gt;"-"),"X",IF(AND(OR(A27="SSN",A27="ITIN",A27="ATIN"),MID(B27,4,1)&lt;&gt;"-"),"X",""))</f>
        <v/>
      </c>
      <c r="AO27" s="2" t="str">
        <f t="shared" si="8"/>
        <v/>
      </c>
      <c r="AP27" s="2" t="str">
        <f t="shared" si="9"/>
        <v/>
      </c>
      <c r="AQ27" s="2" t="str">
        <f t="shared" si="10"/>
        <v/>
      </c>
      <c r="AR27" s="2" t="str">
        <f t="shared" ca="1" si="11"/>
        <v/>
      </c>
      <c r="AS27" s="2" t="str">
        <f t="shared" ca="1" si="12"/>
        <v/>
      </c>
      <c r="AT27" s="2" t="str">
        <f t="shared" ca="1" si="13"/>
        <v/>
      </c>
      <c r="AU27" s="2" t="str">
        <f t="shared" si="14"/>
        <v/>
      </c>
      <c r="AV27" s="2" t="str">
        <f t="shared" ca="1" si="15"/>
        <v/>
      </c>
      <c r="AW27" s="2" t="str">
        <f t="shared" ca="1" si="16"/>
        <v/>
      </c>
      <c r="AX27" s="2" t="str">
        <f t="shared" si="17"/>
        <v/>
      </c>
      <c r="AY27" s="2" t="str">
        <f t="shared" si="18"/>
        <v/>
      </c>
      <c r="AZ27" s="2" t="str">
        <f t="shared" si="19"/>
        <v/>
      </c>
      <c r="BA27" s="2" t="str">
        <f t="shared" ref="BA27:BA90" si="24">IF(Y27&lt;Z27,"X","")</f>
        <v/>
      </c>
      <c r="BB27" s="2" t="str">
        <f t="shared" ref="BB27:BB90" si="25">IF(AND(W27&lt;&gt;"",X27=""),"X","")</f>
        <v/>
      </c>
      <c r="BC27" s="2" t="str">
        <f t="shared" si="20"/>
        <v/>
      </c>
      <c r="BD27" s="2" t="str">
        <f t="shared" ref="BD27:BD57" si="26">IF(A27="","",IF(AND(P27&lt;&gt;"Y",P27&lt;&gt;"N"),"X",""))</f>
        <v/>
      </c>
      <c r="BE27" s="2" t="str">
        <f t="shared" si="21"/>
        <v/>
      </c>
      <c r="BF27" s="2" t="str">
        <f t="shared" ref="BF27:BF90" ca="1" si="27">IF(Q27="","",IF(AND(LEN(Q27)=9,SUMPRODUCT(--ISNUMBER(FIND(MID(Q27,ROW(INDIRECT("1:9")),1),"0123456789")))=9,OR(AND(LEFT(Q27,2)&gt;="01",LEFT(Q27,2)&lt;="12"),AND(LEFT(Q27,2)&gt;="21",LEFT(Q27,2)&lt;="32")))=FALSE,"X",""))</f>
        <v/>
      </c>
    </row>
    <row r="28" spans="1:58" x14ac:dyDescent="0.2">
      <c r="A28" s="22"/>
      <c r="B28" s="1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/>
      <c r="O28" s="22"/>
      <c r="P28" s="22"/>
      <c r="Q28" s="22"/>
      <c r="R28" s="23"/>
      <c r="S28" s="23"/>
      <c r="T28" s="23"/>
      <c r="U28" s="23"/>
      <c r="V28" s="23"/>
      <c r="W28" s="23"/>
      <c r="X28" s="31"/>
      <c r="Y28" s="23"/>
      <c r="Z28" s="23"/>
      <c r="AA28" s="23"/>
      <c r="AB28" s="23"/>
      <c r="AC28" s="23"/>
      <c r="AD28" s="30"/>
      <c r="AE28" s="32"/>
      <c r="AF28" s="7" t="str">
        <f t="shared" si="1"/>
        <v/>
      </c>
      <c r="AG28" s="7" t="str">
        <f t="shared" ca="1" si="2"/>
        <v/>
      </c>
      <c r="AH28" s="7" t="str">
        <f t="shared" si="3"/>
        <v/>
      </c>
      <c r="AI28" s="7" t="str">
        <f t="shared" ca="1" si="4"/>
        <v/>
      </c>
      <c r="AJ28" s="7" t="str">
        <f t="shared" si="5"/>
        <v/>
      </c>
      <c r="AK28" s="7" t="str">
        <f t="shared" ca="1" si="6"/>
        <v/>
      </c>
      <c r="AL28" s="2" t="str">
        <f t="shared" si="7"/>
        <v/>
      </c>
      <c r="AM28" s="2" t="str">
        <f t="shared" si="22"/>
        <v/>
      </c>
      <c r="AN28" s="2" t="str">
        <f t="shared" si="23"/>
        <v/>
      </c>
      <c r="AO28" s="2" t="str">
        <f t="shared" si="8"/>
        <v/>
      </c>
      <c r="AP28" s="2" t="str">
        <f t="shared" si="9"/>
        <v/>
      </c>
      <c r="AQ28" s="2" t="str">
        <f t="shared" si="10"/>
        <v/>
      </c>
      <c r="AR28" s="2" t="str">
        <f t="shared" ca="1" si="11"/>
        <v/>
      </c>
      <c r="AS28" s="2" t="str">
        <f t="shared" ca="1" si="12"/>
        <v/>
      </c>
      <c r="AT28" s="2" t="str">
        <f t="shared" ca="1" si="13"/>
        <v/>
      </c>
      <c r="AU28" s="2" t="str">
        <f t="shared" si="14"/>
        <v/>
      </c>
      <c r="AV28" s="2" t="str">
        <f t="shared" ca="1" si="15"/>
        <v/>
      </c>
      <c r="AW28" s="2" t="str">
        <f t="shared" ca="1" si="16"/>
        <v/>
      </c>
      <c r="AX28" s="2" t="str">
        <f t="shared" si="17"/>
        <v/>
      </c>
      <c r="AY28" s="2" t="str">
        <f t="shared" si="18"/>
        <v/>
      </c>
      <c r="AZ28" s="2" t="str">
        <f t="shared" si="19"/>
        <v/>
      </c>
      <c r="BA28" s="2" t="str">
        <f t="shared" si="24"/>
        <v/>
      </c>
      <c r="BB28" s="2" t="str">
        <f t="shared" si="25"/>
        <v/>
      </c>
      <c r="BC28" s="2" t="str">
        <f t="shared" si="20"/>
        <v/>
      </c>
      <c r="BD28" s="2" t="str">
        <f t="shared" si="26"/>
        <v/>
      </c>
      <c r="BE28" s="2" t="str">
        <f t="shared" si="21"/>
        <v/>
      </c>
      <c r="BF28" s="2" t="str">
        <f t="shared" ca="1" si="27"/>
        <v/>
      </c>
    </row>
    <row r="29" spans="1:58" x14ac:dyDescent="0.2">
      <c r="A29" s="22"/>
      <c r="B29" s="1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/>
      <c r="O29" s="22"/>
      <c r="P29" s="22"/>
      <c r="Q29" s="22"/>
      <c r="R29" s="23"/>
      <c r="S29" s="23"/>
      <c r="T29" s="23"/>
      <c r="U29" s="23"/>
      <c r="V29" s="23"/>
      <c r="W29" s="23"/>
      <c r="X29" s="31"/>
      <c r="Y29" s="23"/>
      <c r="Z29" s="23"/>
      <c r="AA29" s="23"/>
      <c r="AB29" s="23"/>
      <c r="AC29" s="23"/>
      <c r="AD29" s="30"/>
      <c r="AE29" s="32"/>
      <c r="AF29" s="7" t="str">
        <f t="shared" si="1"/>
        <v/>
      </c>
      <c r="AG29" s="7" t="str">
        <f t="shared" ca="1" si="2"/>
        <v/>
      </c>
      <c r="AH29" s="7" t="str">
        <f t="shared" si="3"/>
        <v/>
      </c>
      <c r="AI29" s="7" t="str">
        <f t="shared" ca="1" si="4"/>
        <v/>
      </c>
      <c r="AJ29" s="7" t="str">
        <f t="shared" si="5"/>
        <v/>
      </c>
      <c r="AK29" s="7" t="str">
        <f t="shared" ca="1" si="6"/>
        <v/>
      </c>
      <c r="AL29" s="2" t="str">
        <f t="shared" si="7"/>
        <v/>
      </c>
      <c r="AM29" s="2" t="str">
        <f t="shared" si="22"/>
        <v/>
      </c>
      <c r="AN29" s="2" t="str">
        <f t="shared" si="23"/>
        <v/>
      </c>
      <c r="AO29" s="2" t="str">
        <f t="shared" si="8"/>
        <v/>
      </c>
      <c r="AP29" s="2" t="str">
        <f t="shared" si="9"/>
        <v/>
      </c>
      <c r="AQ29" s="2" t="str">
        <f t="shared" si="10"/>
        <v/>
      </c>
      <c r="AR29" s="2" t="str">
        <f t="shared" ca="1" si="11"/>
        <v/>
      </c>
      <c r="AS29" s="2" t="str">
        <f t="shared" ca="1" si="12"/>
        <v/>
      </c>
      <c r="AT29" s="2" t="str">
        <f t="shared" ca="1" si="13"/>
        <v/>
      </c>
      <c r="AU29" s="2" t="str">
        <f t="shared" si="14"/>
        <v/>
      </c>
      <c r="AV29" s="2" t="str">
        <f t="shared" ca="1" si="15"/>
        <v/>
      </c>
      <c r="AW29" s="2" t="str">
        <f t="shared" ca="1" si="16"/>
        <v/>
      </c>
      <c r="AX29" s="2" t="str">
        <f t="shared" si="17"/>
        <v/>
      </c>
      <c r="AY29" s="2" t="str">
        <f t="shared" si="18"/>
        <v/>
      </c>
      <c r="AZ29" s="2" t="str">
        <f t="shared" si="19"/>
        <v/>
      </c>
      <c r="BA29" s="2" t="str">
        <f t="shared" si="24"/>
        <v/>
      </c>
      <c r="BB29" s="2" t="str">
        <f t="shared" si="25"/>
        <v/>
      </c>
      <c r="BC29" s="2" t="str">
        <f t="shared" si="20"/>
        <v/>
      </c>
      <c r="BD29" s="2" t="str">
        <f t="shared" si="26"/>
        <v/>
      </c>
      <c r="BE29" s="2" t="str">
        <f t="shared" si="21"/>
        <v/>
      </c>
      <c r="BF29" s="2" t="str">
        <f t="shared" ca="1" si="27"/>
        <v/>
      </c>
    </row>
    <row r="30" spans="1:58" x14ac:dyDescent="0.2">
      <c r="A30" s="22"/>
      <c r="B30" s="10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9"/>
      <c r="O30" s="22"/>
      <c r="P30" s="22"/>
      <c r="Q30" s="22"/>
      <c r="R30" s="23"/>
      <c r="S30" s="23"/>
      <c r="T30" s="23"/>
      <c r="U30" s="23"/>
      <c r="V30" s="23"/>
      <c r="W30" s="23"/>
      <c r="X30" s="31"/>
      <c r="Y30" s="23"/>
      <c r="Z30" s="23"/>
      <c r="AA30" s="23"/>
      <c r="AB30" s="23"/>
      <c r="AC30" s="23"/>
      <c r="AD30" s="30"/>
      <c r="AE30" s="32"/>
      <c r="AF30" s="7" t="str">
        <f t="shared" si="1"/>
        <v/>
      </c>
      <c r="AG30" s="7" t="str">
        <f t="shared" ca="1" si="2"/>
        <v/>
      </c>
      <c r="AH30" s="7" t="str">
        <f t="shared" si="3"/>
        <v/>
      </c>
      <c r="AI30" s="7" t="str">
        <f t="shared" ca="1" si="4"/>
        <v/>
      </c>
      <c r="AJ30" s="7" t="str">
        <f t="shared" si="5"/>
        <v/>
      </c>
      <c r="AK30" s="7" t="str">
        <f t="shared" ca="1" si="6"/>
        <v/>
      </c>
      <c r="AL30" s="2" t="str">
        <f t="shared" si="7"/>
        <v/>
      </c>
      <c r="AM30" s="2" t="str">
        <f t="shared" si="22"/>
        <v/>
      </c>
      <c r="AN30" s="2" t="str">
        <f t="shared" si="23"/>
        <v/>
      </c>
      <c r="AO30" s="2" t="str">
        <f t="shared" si="8"/>
        <v/>
      </c>
      <c r="AP30" s="2" t="str">
        <f t="shared" si="9"/>
        <v/>
      </c>
      <c r="AQ30" s="2" t="str">
        <f t="shared" si="10"/>
        <v/>
      </c>
      <c r="AR30" s="2" t="str">
        <f t="shared" ca="1" si="11"/>
        <v/>
      </c>
      <c r="AS30" s="2" t="str">
        <f t="shared" ca="1" si="12"/>
        <v/>
      </c>
      <c r="AT30" s="2" t="str">
        <f t="shared" ca="1" si="13"/>
        <v/>
      </c>
      <c r="AU30" s="2" t="str">
        <f t="shared" si="14"/>
        <v/>
      </c>
      <c r="AV30" s="2" t="str">
        <f t="shared" ca="1" si="15"/>
        <v/>
      </c>
      <c r="AW30" s="2" t="str">
        <f t="shared" ca="1" si="16"/>
        <v/>
      </c>
      <c r="AX30" s="2" t="str">
        <f t="shared" si="17"/>
        <v/>
      </c>
      <c r="AY30" s="2" t="str">
        <f t="shared" si="18"/>
        <v/>
      </c>
      <c r="AZ30" s="2" t="str">
        <f t="shared" si="19"/>
        <v/>
      </c>
      <c r="BA30" s="2" t="str">
        <f t="shared" si="24"/>
        <v/>
      </c>
      <c r="BB30" s="2" t="str">
        <f t="shared" si="25"/>
        <v/>
      </c>
      <c r="BC30" s="2" t="str">
        <f t="shared" si="20"/>
        <v/>
      </c>
      <c r="BD30" s="2" t="str">
        <f t="shared" si="26"/>
        <v/>
      </c>
      <c r="BE30" s="2" t="str">
        <f t="shared" si="21"/>
        <v/>
      </c>
      <c r="BF30" s="2" t="str">
        <f t="shared" ca="1" si="27"/>
        <v/>
      </c>
    </row>
    <row r="31" spans="1:58" x14ac:dyDescent="0.2">
      <c r="A31" s="22"/>
      <c r="B31" s="1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22"/>
      <c r="P31" s="22"/>
      <c r="Q31" s="22"/>
      <c r="R31" s="23"/>
      <c r="S31" s="23"/>
      <c r="T31" s="23"/>
      <c r="U31" s="23"/>
      <c r="V31" s="23"/>
      <c r="W31" s="23"/>
      <c r="X31" s="31"/>
      <c r="Y31" s="23"/>
      <c r="Z31" s="23"/>
      <c r="AA31" s="23"/>
      <c r="AB31" s="23"/>
      <c r="AC31" s="23"/>
      <c r="AD31" s="30"/>
      <c r="AE31" s="32"/>
      <c r="AF31" s="7" t="str">
        <f t="shared" si="1"/>
        <v/>
      </c>
      <c r="AG31" s="7" t="str">
        <f t="shared" ca="1" si="2"/>
        <v/>
      </c>
      <c r="AH31" s="7" t="str">
        <f t="shared" si="3"/>
        <v/>
      </c>
      <c r="AI31" s="7" t="str">
        <f t="shared" ca="1" si="4"/>
        <v/>
      </c>
      <c r="AJ31" s="7" t="str">
        <f t="shared" si="5"/>
        <v/>
      </c>
      <c r="AK31" s="7" t="str">
        <f t="shared" ca="1" si="6"/>
        <v/>
      </c>
      <c r="AL31" s="2" t="str">
        <f t="shared" si="7"/>
        <v/>
      </c>
      <c r="AM31" s="2" t="str">
        <f t="shared" si="22"/>
        <v/>
      </c>
      <c r="AN31" s="2" t="str">
        <f t="shared" si="23"/>
        <v/>
      </c>
      <c r="AO31" s="2" t="str">
        <f t="shared" si="8"/>
        <v/>
      </c>
      <c r="AP31" s="2" t="str">
        <f t="shared" si="9"/>
        <v/>
      </c>
      <c r="AQ31" s="2" t="str">
        <f t="shared" si="10"/>
        <v/>
      </c>
      <c r="AR31" s="2" t="str">
        <f t="shared" ca="1" si="11"/>
        <v/>
      </c>
      <c r="AS31" s="2" t="str">
        <f t="shared" ca="1" si="12"/>
        <v/>
      </c>
      <c r="AT31" s="2" t="str">
        <f t="shared" ca="1" si="13"/>
        <v/>
      </c>
      <c r="AU31" s="2" t="str">
        <f t="shared" si="14"/>
        <v/>
      </c>
      <c r="AV31" s="2" t="str">
        <f t="shared" ca="1" si="15"/>
        <v/>
      </c>
      <c r="AW31" s="2" t="str">
        <f t="shared" ca="1" si="16"/>
        <v/>
      </c>
      <c r="AX31" s="2" t="str">
        <f t="shared" si="17"/>
        <v/>
      </c>
      <c r="AY31" s="2" t="str">
        <f t="shared" si="18"/>
        <v/>
      </c>
      <c r="AZ31" s="2" t="str">
        <f t="shared" si="19"/>
        <v/>
      </c>
      <c r="BA31" s="2" t="str">
        <f t="shared" si="24"/>
        <v/>
      </c>
      <c r="BB31" s="2" t="str">
        <f t="shared" si="25"/>
        <v/>
      </c>
      <c r="BC31" s="2" t="str">
        <f t="shared" si="20"/>
        <v/>
      </c>
      <c r="BD31" s="2" t="str">
        <f t="shared" si="26"/>
        <v/>
      </c>
      <c r="BE31" s="2" t="str">
        <f t="shared" si="21"/>
        <v/>
      </c>
      <c r="BF31" s="2" t="str">
        <f t="shared" ca="1" si="27"/>
        <v/>
      </c>
    </row>
    <row r="32" spans="1:58" x14ac:dyDescent="0.2">
      <c r="A32" s="22"/>
      <c r="B32" s="1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9"/>
      <c r="O32" s="22"/>
      <c r="P32" s="22"/>
      <c r="Q32" s="22"/>
      <c r="R32" s="23"/>
      <c r="S32" s="23"/>
      <c r="T32" s="23"/>
      <c r="U32" s="23"/>
      <c r="V32" s="23"/>
      <c r="W32" s="23"/>
      <c r="X32" s="31"/>
      <c r="Y32" s="23"/>
      <c r="Z32" s="23"/>
      <c r="AA32" s="23"/>
      <c r="AB32" s="23"/>
      <c r="AC32" s="23"/>
      <c r="AD32" s="30"/>
      <c r="AE32" s="32"/>
      <c r="AF32" s="7" t="str">
        <f t="shared" si="1"/>
        <v/>
      </c>
      <c r="AG32" s="7" t="str">
        <f t="shared" ca="1" si="2"/>
        <v/>
      </c>
      <c r="AH32" s="7" t="str">
        <f t="shared" si="3"/>
        <v/>
      </c>
      <c r="AI32" s="7" t="str">
        <f t="shared" ca="1" si="4"/>
        <v/>
      </c>
      <c r="AJ32" s="7" t="str">
        <f t="shared" si="5"/>
        <v/>
      </c>
      <c r="AK32" s="7" t="str">
        <f t="shared" ca="1" si="6"/>
        <v/>
      </c>
      <c r="AL32" s="2" t="str">
        <f t="shared" si="7"/>
        <v/>
      </c>
      <c r="AM32" s="2" t="str">
        <f t="shared" si="22"/>
        <v/>
      </c>
      <c r="AN32" s="2" t="str">
        <f t="shared" si="23"/>
        <v/>
      </c>
      <c r="AO32" s="2" t="str">
        <f t="shared" si="8"/>
        <v/>
      </c>
      <c r="AP32" s="2" t="str">
        <f t="shared" si="9"/>
        <v/>
      </c>
      <c r="AQ32" s="2" t="str">
        <f t="shared" si="10"/>
        <v/>
      </c>
      <c r="AR32" s="2" t="str">
        <f t="shared" ca="1" si="11"/>
        <v/>
      </c>
      <c r="AS32" s="2" t="str">
        <f t="shared" ca="1" si="12"/>
        <v/>
      </c>
      <c r="AT32" s="2" t="str">
        <f t="shared" ca="1" si="13"/>
        <v/>
      </c>
      <c r="AU32" s="2" t="str">
        <f t="shared" si="14"/>
        <v/>
      </c>
      <c r="AV32" s="2" t="str">
        <f t="shared" ca="1" si="15"/>
        <v/>
      </c>
      <c r="AW32" s="2" t="str">
        <f t="shared" ca="1" si="16"/>
        <v/>
      </c>
      <c r="AX32" s="2" t="str">
        <f t="shared" si="17"/>
        <v/>
      </c>
      <c r="AY32" s="2" t="str">
        <f t="shared" si="18"/>
        <v/>
      </c>
      <c r="AZ32" s="2" t="str">
        <f t="shared" si="19"/>
        <v/>
      </c>
      <c r="BA32" s="2" t="str">
        <f t="shared" si="24"/>
        <v/>
      </c>
      <c r="BB32" s="2" t="str">
        <f t="shared" si="25"/>
        <v/>
      </c>
      <c r="BC32" s="2" t="str">
        <f t="shared" si="20"/>
        <v/>
      </c>
      <c r="BD32" s="2" t="str">
        <f t="shared" si="26"/>
        <v/>
      </c>
      <c r="BE32" s="2" t="str">
        <f t="shared" si="21"/>
        <v/>
      </c>
      <c r="BF32" s="2" t="str">
        <f t="shared" ca="1" si="27"/>
        <v/>
      </c>
    </row>
    <row r="33" spans="1:58" x14ac:dyDescent="0.2">
      <c r="A33" s="22"/>
      <c r="B33" s="1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22"/>
      <c r="P33" s="22"/>
      <c r="Q33" s="22"/>
      <c r="R33" s="23"/>
      <c r="S33" s="23"/>
      <c r="T33" s="23"/>
      <c r="U33" s="23"/>
      <c r="V33" s="23"/>
      <c r="W33" s="23"/>
      <c r="X33" s="31"/>
      <c r="Y33" s="23"/>
      <c r="Z33" s="23"/>
      <c r="AA33" s="23"/>
      <c r="AB33" s="23"/>
      <c r="AC33" s="23"/>
      <c r="AD33" s="30"/>
      <c r="AE33" s="32"/>
      <c r="AF33" s="7" t="str">
        <f t="shared" si="1"/>
        <v/>
      </c>
      <c r="AG33" s="7" t="str">
        <f t="shared" ca="1" si="2"/>
        <v/>
      </c>
      <c r="AH33" s="7" t="str">
        <f t="shared" si="3"/>
        <v/>
      </c>
      <c r="AI33" s="7" t="str">
        <f t="shared" ca="1" si="4"/>
        <v/>
      </c>
      <c r="AJ33" s="7" t="str">
        <f t="shared" si="5"/>
        <v/>
      </c>
      <c r="AK33" s="7" t="str">
        <f t="shared" ca="1" si="6"/>
        <v/>
      </c>
      <c r="AL33" s="2" t="str">
        <f t="shared" si="7"/>
        <v/>
      </c>
      <c r="AM33" s="2" t="str">
        <f t="shared" si="22"/>
        <v/>
      </c>
      <c r="AN33" s="2" t="str">
        <f t="shared" si="23"/>
        <v/>
      </c>
      <c r="AO33" s="2" t="str">
        <f t="shared" si="8"/>
        <v/>
      </c>
      <c r="AP33" s="2" t="str">
        <f t="shared" si="9"/>
        <v/>
      </c>
      <c r="AQ33" s="2" t="str">
        <f t="shared" si="10"/>
        <v/>
      </c>
      <c r="AR33" s="2" t="str">
        <f t="shared" ca="1" si="11"/>
        <v/>
      </c>
      <c r="AS33" s="2" t="str">
        <f t="shared" ca="1" si="12"/>
        <v/>
      </c>
      <c r="AT33" s="2" t="str">
        <f t="shared" ca="1" si="13"/>
        <v/>
      </c>
      <c r="AU33" s="2" t="str">
        <f t="shared" si="14"/>
        <v/>
      </c>
      <c r="AV33" s="2" t="str">
        <f t="shared" ca="1" si="15"/>
        <v/>
      </c>
      <c r="AW33" s="2" t="str">
        <f t="shared" ca="1" si="16"/>
        <v/>
      </c>
      <c r="AX33" s="2" t="str">
        <f t="shared" si="17"/>
        <v/>
      </c>
      <c r="AY33" s="2" t="str">
        <f t="shared" si="18"/>
        <v/>
      </c>
      <c r="AZ33" s="2" t="str">
        <f t="shared" si="19"/>
        <v/>
      </c>
      <c r="BA33" s="2" t="str">
        <f t="shared" si="24"/>
        <v/>
      </c>
      <c r="BB33" s="2" t="str">
        <f t="shared" si="25"/>
        <v/>
      </c>
      <c r="BC33" s="2" t="str">
        <f t="shared" si="20"/>
        <v/>
      </c>
      <c r="BD33" s="2" t="str">
        <f t="shared" si="26"/>
        <v/>
      </c>
      <c r="BE33" s="2" t="str">
        <f t="shared" si="21"/>
        <v/>
      </c>
      <c r="BF33" s="2" t="str">
        <f t="shared" ca="1" si="27"/>
        <v/>
      </c>
    </row>
    <row r="34" spans="1:58" x14ac:dyDescent="0.2">
      <c r="A34" s="22"/>
      <c r="B34" s="1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9"/>
      <c r="O34" s="22"/>
      <c r="P34" s="22"/>
      <c r="Q34" s="22"/>
      <c r="R34" s="23"/>
      <c r="S34" s="23"/>
      <c r="T34" s="23"/>
      <c r="U34" s="23"/>
      <c r="V34" s="23"/>
      <c r="W34" s="23"/>
      <c r="X34" s="31"/>
      <c r="Y34" s="23"/>
      <c r="Z34" s="23"/>
      <c r="AA34" s="23"/>
      <c r="AB34" s="23"/>
      <c r="AC34" s="23"/>
      <c r="AD34" s="30"/>
      <c r="AE34" s="32"/>
      <c r="AF34" s="7" t="str">
        <f t="shared" si="1"/>
        <v/>
      </c>
      <c r="AG34" s="7" t="str">
        <f t="shared" ca="1" si="2"/>
        <v/>
      </c>
      <c r="AH34" s="7" t="str">
        <f t="shared" si="3"/>
        <v/>
      </c>
      <c r="AI34" s="7" t="str">
        <f t="shared" ca="1" si="4"/>
        <v/>
      </c>
      <c r="AJ34" s="7" t="str">
        <f t="shared" si="5"/>
        <v/>
      </c>
      <c r="AK34" s="7" t="str">
        <f t="shared" ca="1" si="6"/>
        <v/>
      </c>
      <c r="AL34" s="2" t="str">
        <f t="shared" si="7"/>
        <v/>
      </c>
      <c r="AM34" s="2" t="str">
        <f t="shared" si="22"/>
        <v/>
      </c>
      <c r="AN34" s="2" t="str">
        <f t="shared" si="23"/>
        <v/>
      </c>
      <c r="AO34" s="2" t="str">
        <f t="shared" si="8"/>
        <v/>
      </c>
      <c r="AP34" s="2" t="str">
        <f t="shared" si="9"/>
        <v/>
      </c>
      <c r="AQ34" s="2" t="str">
        <f t="shared" si="10"/>
        <v/>
      </c>
      <c r="AR34" s="2" t="str">
        <f t="shared" ca="1" si="11"/>
        <v/>
      </c>
      <c r="AS34" s="2" t="str">
        <f t="shared" ca="1" si="12"/>
        <v/>
      </c>
      <c r="AT34" s="2" t="str">
        <f t="shared" ca="1" si="13"/>
        <v/>
      </c>
      <c r="AU34" s="2" t="str">
        <f t="shared" si="14"/>
        <v/>
      </c>
      <c r="AV34" s="2" t="str">
        <f t="shared" ca="1" si="15"/>
        <v/>
      </c>
      <c r="AW34" s="2" t="str">
        <f t="shared" ca="1" si="16"/>
        <v/>
      </c>
      <c r="AX34" s="2" t="str">
        <f t="shared" si="17"/>
        <v/>
      </c>
      <c r="AY34" s="2" t="str">
        <f t="shared" si="18"/>
        <v/>
      </c>
      <c r="AZ34" s="2" t="str">
        <f t="shared" si="19"/>
        <v/>
      </c>
      <c r="BA34" s="2" t="str">
        <f t="shared" si="24"/>
        <v/>
      </c>
      <c r="BB34" s="2" t="str">
        <f t="shared" si="25"/>
        <v/>
      </c>
      <c r="BC34" s="2" t="str">
        <f t="shared" si="20"/>
        <v/>
      </c>
      <c r="BD34" s="2" t="str">
        <f t="shared" si="26"/>
        <v/>
      </c>
      <c r="BE34" s="2" t="str">
        <f t="shared" si="21"/>
        <v/>
      </c>
      <c r="BF34" s="2" t="str">
        <f t="shared" ca="1" si="27"/>
        <v/>
      </c>
    </row>
    <row r="35" spans="1:58" x14ac:dyDescent="0.2">
      <c r="A35" s="22"/>
      <c r="B35" s="1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9"/>
      <c r="O35" s="22"/>
      <c r="P35" s="22"/>
      <c r="Q35" s="22"/>
      <c r="R35" s="23"/>
      <c r="S35" s="23"/>
      <c r="T35" s="23"/>
      <c r="U35" s="23"/>
      <c r="V35" s="23"/>
      <c r="W35" s="23"/>
      <c r="X35" s="31"/>
      <c r="Y35" s="23"/>
      <c r="Z35" s="23"/>
      <c r="AA35" s="23"/>
      <c r="AB35" s="23"/>
      <c r="AC35" s="23"/>
      <c r="AD35" s="30"/>
      <c r="AE35" s="32"/>
      <c r="AF35" s="7" t="str">
        <f t="shared" si="1"/>
        <v/>
      </c>
      <c r="AG35" s="7" t="str">
        <f t="shared" ca="1" si="2"/>
        <v/>
      </c>
      <c r="AH35" s="7" t="str">
        <f t="shared" si="3"/>
        <v/>
      </c>
      <c r="AI35" s="7" t="str">
        <f t="shared" ca="1" si="4"/>
        <v/>
      </c>
      <c r="AJ35" s="7" t="str">
        <f t="shared" si="5"/>
        <v/>
      </c>
      <c r="AK35" s="7" t="str">
        <f t="shared" ca="1" si="6"/>
        <v/>
      </c>
      <c r="AL35" s="2" t="str">
        <f t="shared" si="7"/>
        <v/>
      </c>
      <c r="AM35" s="2" t="str">
        <f t="shared" si="22"/>
        <v/>
      </c>
      <c r="AN35" s="2" t="str">
        <f t="shared" si="23"/>
        <v/>
      </c>
      <c r="AO35" s="2" t="str">
        <f t="shared" si="8"/>
        <v/>
      </c>
      <c r="AP35" s="2" t="str">
        <f t="shared" si="9"/>
        <v/>
      </c>
      <c r="AQ35" s="2" t="str">
        <f t="shared" si="10"/>
        <v/>
      </c>
      <c r="AR35" s="2" t="str">
        <f t="shared" ca="1" si="11"/>
        <v/>
      </c>
      <c r="AS35" s="2" t="str">
        <f t="shared" ca="1" si="12"/>
        <v/>
      </c>
      <c r="AT35" s="2" t="str">
        <f t="shared" ca="1" si="13"/>
        <v/>
      </c>
      <c r="AU35" s="2" t="str">
        <f t="shared" si="14"/>
        <v/>
      </c>
      <c r="AV35" s="2" t="str">
        <f t="shared" ca="1" si="15"/>
        <v/>
      </c>
      <c r="AW35" s="2" t="str">
        <f t="shared" ca="1" si="16"/>
        <v/>
      </c>
      <c r="AX35" s="2" t="str">
        <f t="shared" si="17"/>
        <v/>
      </c>
      <c r="AY35" s="2" t="str">
        <f t="shared" si="18"/>
        <v/>
      </c>
      <c r="AZ35" s="2" t="str">
        <f t="shared" si="19"/>
        <v/>
      </c>
      <c r="BA35" s="2" t="str">
        <f t="shared" si="24"/>
        <v/>
      </c>
      <c r="BB35" s="2" t="str">
        <f t="shared" si="25"/>
        <v/>
      </c>
      <c r="BC35" s="2" t="str">
        <f t="shared" si="20"/>
        <v/>
      </c>
      <c r="BD35" s="2" t="str">
        <f t="shared" si="26"/>
        <v/>
      </c>
      <c r="BE35" s="2" t="str">
        <f t="shared" si="21"/>
        <v/>
      </c>
      <c r="BF35" s="2" t="str">
        <f t="shared" ca="1" si="27"/>
        <v/>
      </c>
    </row>
    <row r="36" spans="1:58" x14ac:dyDescent="0.2">
      <c r="A36" s="22"/>
      <c r="B36" s="1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/>
      <c r="O36" s="22"/>
      <c r="P36" s="22"/>
      <c r="Q36" s="22"/>
      <c r="R36" s="23"/>
      <c r="S36" s="23"/>
      <c r="T36" s="23"/>
      <c r="U36" s="23"/>
      <c r="V36" s="23"/>
      <c r="W36" s="23"/>
      <c r="X36" s="31"/>
      <c r="Y36" s="23"/>
      <c r="Z36" s="23"/>
      <c r="AA36" s="23"/>
      <c r="AB36" s="23"/>
      <c r="AC36" s="23"/>
      <c r="AD36" s="30"/>
      <c r="AE36" s="32"/>
      <c r="AF36" s="7" t="str">
        <f t="shared" si="1"/>
        <v/>
      </c>
      <c r="AG36" s="7" t="str">
        <f t="shared" ca="1" si="2"/>
        <v/>
      </c>
      <c r="AH36" s="7" t="str">
        <f t="shared" si="3"/>
        <v/>
      </c>
      <c r="AI36" s="7" t="str">
        <f t="shared" ca="1" si="4"/>
        <v/>
      </c>
      <c r="AJ36" s="7" t="str">
        <f t="shared" si="5"/>
        <v/>
      </c>
      <c r="AK36" s="7" t="str">
        <f t="shared" ca="1" si="6"/>
        <v/>
      </c>
      <c r="AL36" s="2" t="str">
        <f t="shared" si="7"/>
        <v/>
      </c>
      <c r="AM36" s="2" t="str">
        <f t="shared" si="22"/>
        <v/>
      </c>
      <c r="AN36" s="2" t="str">
        <f t="shared" si="23"/>
        <v/>
      </c>
      <c r="AO36" s="2" t="str">
        <f t="shared" si="8"/>
        <v/>
      </c>
      <c r="AP36" s="2" t="str">
        <f t="shared" si="9"/>
        <v/>
      </c>
      <c r="AQ36" s="2" t="str">
        <f t="shared" si="10"/>
        <v/>
      </c>
      <c r="AR36" s="2" t="str">
        <f t="shared" ca="1" si="11"/>
        <v/>
      </c>
      <c r="AS36" s="2" t="str">
        <f t="shared" ca="1" si="12"/>
        <v/>
      </c>
      <c r="AT36" s="2" t="str">
        <f t="shared" ca="1" si="13"/>
        <v/>
      </c>
      <c r="AU36" s="2" t="str">
        <f t="shared" si="14"/>
        <v/>
      </c>
      <c r="AV36" s="2" t="str">
        <f t="shared" ca="1" si="15"/>
        <v/>
      </c>
      <c r="AW36" s="2" t="str">
        <f t="shared" ca="1" si="16"/>
        <v/>
      </c>
      <c r="AX36" s="2" t="str">
        <f t="shared" si="17"/>
        <v/>
      </c>
      <c r="AY36" s="2" t="str">
        <f t="shared" si="18"/>
        <v/>
      </c>
      <c r="AZ36" s="2" t="str">
        <f t="shared" si="19"/>
        <v/>
      </c>
      <c r="BA36" s="2" t="str">
        <f t="shared" si="24"/>
        <v/>
      </c>
      <c r="BB36" s="2" t="str">
        <f t="shared" si="25"/>
        <v/>
      </c>
      <c r="BC36" s="2" t="str">
        <f t="shared" si="20"/>
        <v/>
      </c>
      <c r="BD36" s="2" t="str">
        <f t="shared" si="26"/>
        <v/>
      </c>
      <c r="BE36" s="2" t="str">
        <f t="shared" si="21"/>
        <v/>
      </c>
      <c r="BF36" s="2" t="str">
        <f t="shared" ca="1" si="27"/>
        <v/>
      </c>
    </row>
    <row r="37" spans="1:58" x14ac:dyDescent="0.2">
      <c r="A37" s="22"/>
      <c r="B37" s="1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/>
      <c r="O37" s="22"/>
      <c r="P37" s="22"/>
      <c r="Q37" s="22"/>
      <c r="R37" s="23"/>
      <c r="S37" s="23"/>
      <c r="T37" s="23"/>
      <c r="U37" s="23"/>
      <c r="V37" s="23"/>
      <c r="W37" s="23"/>
      <c r="X37" s="31"/>
      <c r="Y37" s="23"/>
      <c r="Z37" s="23"/>
      <c r="AA37" s="23"/>
      <c r="AB37" s="23"/>
      <c r="AC37" s="23"/>
      <c r="AD37" s="30"/>
      <c r="AE37" s="32"/>
      <c r="AF37" s="7" t="str">
        <f t="shared" si="1"/>
        <v/>
      </c>
      <c r="AG37" s="7" t="str">
        <f t="shared" ca="1" si="2"/>
        <v/>
      </c>
      <c r="AH37" s="7" t="str">
        <f t="shared" si="3"/>
        <v/>
      </c>
      <c r="AI37" s="7" t="str">
        <f t="shared" ca="1" si="4"/>
        <v/>
      </c>
      <c r="AJ37" s="7" t="str">
        <f t="shared" si="5"/>
        <v/>
      </c>
      <c r="AK37" s="7" t="str">
        <f t="shared" ca="1" si="6"/>
        <v/>
      </c>
      <c r="AL37" s="2" t="str">
        <f t="shared" si="7"/>
        <v/>
      </c>
      <c r="AM37" s="2" t="str">
        <f t="shared" si="22"/>
        <v/>
      </c>
      <c r="AN37" s="2" t="str">
        <f t="shared" si="23"/>
        <v/>
      </c>
      <c r="AO37" s="2" t="str">
        <f t="shared" si="8"/>
        <v/>
      </c>
      <c r="AP37" s="2" t="str">
        <f t="shared" si="9"/>
        <v/>
      </c>
      <c r="AQ37" s="2" t="str">
        <f t="shared" si="10"/>
        <v/>
      </c>
      <c r="AR37" s="2" t="str">
        <f t="shared" ca="1" si="11"/>
        <v/>
      </c>
      <c r="AS37" s="2" t="str">
        <f t="shared" ca="1" si="12"/>
        <v/>
      </c>
      <c r="AT37" s="2" t="str">
        <f t="shared" ca="1" si="13"/>
        <v/>
      </c>
      <c r="AU37" s="2" t="str">
        <f t="shared" si="14"/>
        <v/>
      </c>
      <c r="AV37" s="2" t="str">
        <f t="shared" ca="1" si="15"/>
        <v/>
      </c>
      <c r="AW37" s="2" t="str">
        <f t="shared" ca="1" si="16"/>
        <v/>
      </c>
      <c r="AX37" s="2" t="str">
        <f t="shared" si="17"/>
        <v/>
      </c>
      <c r="AY37" s="2" t="str">
        <f t="shared" si="18"/>
        <v/>
      </c>
      <c r="AZ37" s="2" t="str">
        <f t="shared" si="19"/>
        <v/>
      </c>
      <c r="BA37" s="2" t="str">
        <f t="shared" si="24"/>
        <v/>
      </c>
      <c r="BB37" s="2" t="str">
        <f t="shared" si="25"/>
        <v/>
      </c>
      <c r="BC37" s="2" t="str">
        <f t="shared" si="20"/>
        <v/>
      </c>
      <c r="BD37" s="2" t="str">
        <f t="shared" si="26"/>
        <v/>
      </c>
      <c r="BE37" s="2" t="str">
        <f t="shared" si="21"/>
        <v/>
      </c>
      <c r="BF37" s="2" t="str">
        <f t="shared" ca="1" si="27"/>
        <v/>
      </c>
    </row>
    <row r="38" spans="1:58" x14ac:dyDescent="0.2">
      <c r="A38" s="22"/>
      <c r="B38" s="1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  <c r="O38" s="22"/>
      <c r="P38" s="22"/>
      <c r="Q38" s="22"/>
      <c r="R38" s="23"/>
      <c r="S38" s="23"/>
      <c r="T38" s="23"/>
      <c r="U38" s="23"/>
      <c r="V38" s="23"/>
      <c r="W38" s="23"/>
      <c r="X38" s="31"/>
      <c r="Y38" s="23"/>
      <c r="Z38" s="23"/>
      <c r="AA38" s="23"/>
      <c r="AB38" s="23"/>
      <c r="AC38" s="23"/>
      <c r="AD38" s="30"/>
      <c r="AE38" s="32"/>
      <c r="AF38" s="7" t="str">
        <f t="shared" si="1"/>
        <v/>
      </c>
      <c r="AG38" s="7" t="str">
        <f t="shared" ca="1" si="2"/>
        <v/>
      </c>
      <c r="AH38" s="7" t="str">
        <f t="shared" si="3"/>
        <v/>
      </c>
      <c r="AI38" s="7" t="str">
        <f t="shared" ca="1" si="4"/>
        <v/>
      </c>
      <c r="AJ38" s="7" t="str">
        <f t="shared" si="5"/>
        <v/>
      </c>
      <c r="AK38" s="7" t="str">
        <f t="shared" ca="1" si="6"/>
        <v/>
      </c>
      <c r="AL38" s="2" t="str">
        <f t="shared" si="7"/>
        <v/>
      </c>
      <c r="AM38" s="2" t="str">
        <f t="shared" si="22"/>
        <v/>
      </c>
      <c r="AN38" s="2" t="str">
        <f t="shared" si="23"/>
        <v/>
      </c>
      <c r="AO38" s="2" t="str">
        <f t="shared" si="8"/>
        <v/>
      </c>
      <c r="AP38" s="2" t="str">
        <f t="shared" si="9"/>
        <v/>
      </c>
      <c r="AQ38" s="2" t="str">
        <f t="shared" si="10"/>
        <v/>
      </c>
      <c r="AR38" s="2" t="str">
        <f t="shared" ca="1" si="11"/>
        <v/>
      </c>
      <c r="AS38" s="2" t="str">
        <f t="shared" ca="1" si="12"/>
        <v/>
      </c>
      <c r="AT38" s="2" t="str">
        <f t="shared" ca="1" si="13"/>
        <v/>
      </c>
      <c r="AU38" s="2" t="str">
        <f t="shared" si="14"/>
        <v/>
      </c>
      <c r="AV38" s="2" t="str">
        <f t="shared" ca="1" si="15"/>
        <v/>
      </c>
      <c r="AW38" s="2" t="str">
        <f t="shared" ca="1" si="16"/>
        <v/>
      </c>
      <c r="AX38" s="2" t="str">
        <f t="shared" si="17"/>
        <v/>
      </c>
      <c r="AY38" s="2" t="str">
        <f t="shared" si="18"/>
        <v/>
      </c>
      <c r="AZ38" s="2" t="str">
        <f t="shared" si="19"/>
        <v/>
      </c>
      <c r="BA38" s="2" t="str">
        <f t="shared" si="24"/>
        <v/>
      </c>
      <c r="BB38" s="2" t="str">
        <f t="shared" si="25"/>
        <v/>
      </c>
      <c r="BC38" s="2" t="str">
        <f t="shared" si="20"/>
        <v/>
      </c>
      <c r="BD38" s="2" t="str">
        <f t="shared" si="26"/>
        <v/>
      </c>
      <c r="BE38" s="2" t="str">
        <f t="shared" si="21"/>
        <v/>
      </c>
      <c r="BF38" s="2" t="str">
        <f t="shared" ca="1" si="27"/>
        <v/>
      </c>
    </row>
    <row r="39" spans="1:58" x14ac:dyDescent="0.2">
      <c r="A39" s="22"/>
      <c r="B39" s="1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9"/>
      <c r="O39" s="22"/>
      <c r="P39" s="22"/>
      <c r="Q39" s="22"/>
      <c r="R39" s="23"/>
      <c r="S39" s="23"/>
      <c r="T39" s="23"/>
      <c r="U39" s="23"/>
      <c r="V39" s="23"/>
      <c r="W39" s="23"/>
      <c r="X39" s="31"/>
      <c r="Y39" s="23"/>
      <c r="Z39" s="23"/>
      <c r="AA39" s="23"/>
      <c r="AB39" s="23"/>
      <c r="AC39" s="23"/>
      <c r="AD39" s="30"/>
      <c r="AE39" s="32"/>
      <c r="AF39" s="7" t="str">
        <f t="shared" si="1"/>
        <v/>
      </c>
      <c r="AG39" s="7" t="str">
        <f t="shared" ca="1" si="2"/>
        <v/>
      </c>
      <c r="AH39" s="7" t="str">
        <f t="shared" si="3"/>
        <v/>
      </c>
      <c r="AI39" s="7" t="str">
        <f t="shared" ca="1" si="4"/>
        <v/>
      </c>
      <c r="AJ39" s="7" t="str">
        <f t="shared" si="5"/>
        <v/>
      </c>
      <c r="AK39" s="7" t="str">
        <f t="shared" ca="1" si="6"/>
        <v/>
      </c>
      <c r="AL39" s="2" t="str">
        <f t="shared" si="7"/>
        <v/>
      </c>
      <c r="AM39" s="2" t="str">
        <f t="shared" si="22"/>
        <v/>
      </c>
      <c r="AN39" s="2" t="str">
        <f t="shared" si="23"/>
        <v/>
      </c>
      <c r="AO39" s="2" t="str">
        <f t="shared" si="8"/>
        <v/>
      </c>
      <c r="AP39" s="2" t="str">
        <f t="shared" si="9"/>
        <v/>
      </c>
      <c r="AQ39" s="2" t="str">
        <f t="shared" si="10"/>
        <v/>
      </c>
      <c r="AR39" s="2" t="str">
        <f t="shared" ca="1" si="11"/>
        <v/>
      </c>
      <c r="AS39" s="2" t="str">
        <f t="shared" ca="1" si="12"/>
        <v/>
      </c>
      <c r="AT39" s="2" t="str">
        <f t="shared" ca="1" si="13"/>
        <v/>
      </c>
      <c r="AU39" s="2" t="str">
        <f t="shared" si="14"/>
        <v/>
      </c>
      <c r="AV39" s="2" t="str">
        <f t="shared" ca="1" si="15"/>
        <v/>
      </c>
      <c r="AW39" s="2" t="str">
        <f t="shared" ca="1" si="16"/>
        <v/>
      </c>
      <c r="AX39" s="2" t="str">
        <f t="shared" si="17"/>
        <v/>
      </c>
      <c r="AY39" s="2" t="str">
        <f t="shared" si="18"/>
        <v/>
      </c>
      <c r="AZ39" s="2" t="str">
        <f t="shared" si="19"/>
        <v/>
      </c>
      <c r="BA39" s="2" t="str">
        <f t="shared" si="24"/>
        <v/>
      </c>
      <c r="BB39" s="2" t="str">
        <f t="shared" si="25"/>
        <v/>
      </c>
      <c r="BC39" s="2" t="str">
        <f t="shared" si="20"/>
        <v/>
      </c>
      <c r="BD39" s="2" t="str">
        <f t="shared" si="26"/>
        <v/>
      </c>
      <c r="BE39" s="2" t="str">
        <f t="shared" si="21"/>
        <v/>
      </c>
      <c r="BF39" s="2" t="str">
        <f t="shared" ca="1" si="27"/>
        <v/>
      </c>
    </row>
    <row r="40" spans="1:58" x14ac:dyDescent="0.2">
      <c r="A40" s="22"/>
      <c r="B40" s="1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/>
      <c r="O40" s="22"/>
      <c r="P40" s="22"/>
      <c r="Q40" s="22"/>
      <c r="R40" s="23"/>
      <c r="S40" s="23"/>
      <c r="T40" s="23"/>
      <c r="U40" s="23"/>
      <c r="V40" s="23"/>
      <c r="W40" s="23"/>
      <c r="X40" s="31"/>
      <c r="Y40" s="23"/>
      <c r="Z40" s="23"/>
      <c r="AA40" s="23"/>
      <c r="AB40" s="23"/>
      <c r="AC40" s="23"/>
      <c r="AD40" s="30"/>
      <c r="AE40" s="32"/>
      <c r="AF40" s="7" t="str">
        <f t="shared" si="1"/>
        <v/>
      </c>
      <c r="AG40" s="7" t="str">
        <f t="shared" ca="1" si="2"/>
        <v/>
      </c>
      <c r="AH40" s="7" t="str">
        <f t="shared" si="3"/>
        <v/>
      </c>
      <c r="AI40" s="7" t="str">
        <f t="shared" ca="1" si="4"/>
        <v/>
      </c>
      <c r="AJ40" s="7" t="str">
        <f t="shared" si="5"/>
        <v/>
      </c>
      <c r="AK40" s="7" t="str">
        <f t="shared" ca="1" si="6"/>
        <v/>
      </c>
      <c r="AL40" s="2" t="str">
        <f t="shared" si="7"/>
        <v/>
      </c>
      <c r="AM40" s="2" t="str">
        <f t="shared" si="22"/>
        <v/>
      </c>
      <c r="AN40" s="2" t="str">
        <f t="shared" si="23"/>
        <v/>
      </c>
      <c r="AO40" s="2" t="str">
        <f t="shared" si="8"/>
        <v/>
      </c>
      <c r="AP40" s="2" t="str">
        <f t="shared" si="9"/>
        <v/>
      </c>
      <c r="AQ40" s="2" t="str">
        <f t="shared" si="10"/>
        <v/>
      </c>
      <c r="AR40" s="2" t="str">
        <f t="shared" ca="1" si="11"/>
        <v/>
      </c>
      <c r="AS40" s="2" t="str">
        <f t="shared" ca="1" si="12"/>
        <v/>
      </c>
      <c r="AT40" s="2" t="str">
        <f t="shared" ca="1" si="13"/>
        <v/>
      </c>
      <c r="AU40" s="2" t="str">
        <f t="shared" si="14"/>
        <v/>
      </c>
      <c r="AV40" s="2" t="str">
        <f t="shared" ca="1" si="15"/>
        <v/>
      </c>
      <c r="AW40" s="2" t="str">
        <f t="shared" ca="1" si="16"/>
        <v/>
      </c>
      <c r="AX40" s="2" t="str">
        <f t="shared" si="17"/>
        <v/>
      </c>
      <c r="AY40" s="2" t="str">
        <f t="shared" si="18"/>
        <v/>
      </c>
      <c r="AZ40" s="2" t="str">
        <f t="shared" si="19"/>
        <v/>
      </c>
      <c r="BA40" s="2" t="str">
        <f t="shared" si="24"/>
        <v/>
      </c>
      <c r="BB40" s="2" t="str">
        <f t="shared" si="25"/>
        <v/>
      </c>
      <c r="BC40" s="2" t="str">
        <f t="shared" si="20"/>
        <v/>
      </c>
      <c r="BD40" s="2" t="str">
        <f t="shared" si="26"/>
        <v/>
      </c>
      <c r="BE40" s="2" t="str">
        <f t="shared" si="21"/>
        <v/>
      </c>
      <c r="BF40" s="2" t="str">
        <f t="shared" ca="1" si="27"/>
        <v/>
      </c>
    </row>
    <row r="41" spans="1:58" x14ac:dyDescent="0.2">
      <c r="A41" s="22"/>
      <c r="B41" s="1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/>
      <c r="O41" s="22"/>
      <c r="P41" s="22"/>
      <c r="Q41" s="22"/>
      <c r="R41" s="23"/>
      <c r="S41" s="23"/>
      <c r="T41" s="23"/>
      <c r="U41" s="23"/>
      <c r="V41" s="23"/>
      <c r="W41" s="23"/>
      <c r="X41" s="31"/>
      <c r="Y41" s="23"/>
      <c r="Z41" s="23"/>
      <c r="AA41" s="23"/>
      <c r="AB41" s="23"/>
      <c r="AC41" s="23"/>
      <c r="AD41" s="30"/>
      <c r="AE41" s="32"/>
      <c r="AF41" s="7" t="str">
        <f t="shared" si="1"/>
        <v/>
      </c>
      <c r="AG41" s="7" t="str">
        <f t="shared" ca="1" si="2"/>
        <v/>
      </c>
      <c r="AH41" s="7" t="str">
        <f t="shared" si="3"/>
        <v/>
      </c>
      <c r="AI41" s="7" t="str">
        <f t="shared" ca="1" si="4"/>
        <v/>
      </c>
      <c r="AJ41" s="7" t="str">
        <f t="shared" si="5"/>
        <v/>
      </c>
      <c r="AK41" s="7" t="str">
        <f t="shared" ca="1" si="6"/>
        <v/>
      </c>
      <c r="AL41" s="2" t="str">
        <f t="shared" si="7"/>
        <v/>
      </c>
      <c r="AM41" s="2" t="str">
        <f t="shared" si="22"/>
        <v/>
      </c>
      <c r="AN41" s="2" t="str">
        <f t="shared" si="23"/>
        <v/>
      </c>
      <c r="AO41" s="2" t="str">
        <f t="shared" si="8"/>
        <v/>
      </c>
      <c r="AP41" s="2" t="str">
        <f t="shared" si="9"/>
        <v/>
      </c>
      <c r="AQ41" s="2" t="str">
        <f t="shared" si="10"/>
        <v/>
      </c>
      <c r="AR41" s="2" t="str">
        <f t="shared" ca="1" si="11"/>
        <v/>
      </c>
      <c r="AS41" s="2" t="str">
        <f t="shared" ca="1" si="12"/>
        <v/>
      </c>
      <c r="AT41" s="2" t="str">
        <f t="shared" ca="1" si="13"/>
        <v/>
      </c>
      <c r="AU41" s="2" t="str">
        <f t="shared" si="14"/>
        <v/>
      </c>
      <c r="AV41" s="2" t="str">
        <f t="shared" ca="1" si="15"/>
        <v/>
      </c>
      <c r="AW41" s="2" t="str">
        <f t="shared" ca="1" si="16"/>
        <v/>
      </c>
      <c r="AX41" s="2" t="str">
        <f t="shared" si="17"/>
        <v/>
      </c>
      <c r="AY41" s="2" t="str">
        <f t="shared" si="18"/>
        <v/>
      </c>
      <c r="AZ41" s="2" t="str">
        <f t="shared" si="19"/>
        <v/>
      </c>
      <c r="BA41" s="2" t="str">
        <f t="shared" si="24"/>
        <v/>
      </c>
      <c r="BB41" s="2" t="str">
        <f t="shared" si="25"/>
        <v/>
      </c>
      <c r="BC41" s="2" t="str">
        <f t="shared" si="20"/>
        <v/>
      </c>
      <c r="BD41" s="2" t="str">
        <f t="shared" si="26"/>
        <v/>
      </c>
      <c r="BE41" s="2" t="str">
        <f t="shared" si="21"/>
        <v/>
      </c>
      <c r="BF41" s="2" t="str">
        <f t="shared" ca="1" si="27"/>
        <v/>
      </c>
    </row>
    <row r="42" spans="1:58" x14ac:dyDescent="0.2">
      <c r="A42" s="22"/>
      <c r="B42" s="1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/>
      <c r="O42" s="22"/>
      <c r="P42" s="22"/>
      <c r="Q42" s="22"/>
      <c r="R42" s="23"/>
      <c r="S42" s="23"/>
      <c r="T42" s="23"/>
      <c r="U42" s="23"/>
      <c r="V42" s="23"/>
      <c r="W42" s="23"/>
      <c r="X42" s="31"/>
      <c r="Y42" s="23"/>
      <c r="Z42" s="23"/>
      <c r="AA42" s="23"/>
      <c r="AB42" s="23"/>
      <c r="AC42" s="23"/>
      <c r="AD42" s="30"/>
      <c r="AE42" s="32"/>
      <c r="AF42" s="7" t="str">
        <f t="shared" si="1"/>
        <v/>
      </c>
      <c r="AG42" s="7" t="str">
        <f t="shared" ca="1" si="2"/>
        <v/>
      </c>
      <c r="AH42" s="7" t="str">
        <f t="shared" si="3"/>
        <v/>
      </c>
      <c r="AI42" s="7" t="str">
        <f t="shared" ca="1" si="4"/>
        <v/>
      </c>
      <c r="AJ42" s="7" t="str">
        <f t="shared" si="5"/>
        <v/>
      </c>
      <c r="AK42" s="7" t="str">
        <f t="shared" ca="1" si="6"/>
        <v/>
      </c>
      <c r="AL42" s="2" t="str">
        <f t="shared" si="7"/>
        <v/>
      </c>
      <c r="AM42" s="2" t="str">
        <f t="shared" si="22"/>
        <v/>
      </c>
      <c r="AN42" s="2" t="str">
        <f t="shared" si="23"/>
        <v/>
      </c>
      <c r="AO42" s="2" t="str">
        <f t="shared" si="8"/>
        <v/>
      </c>
      <c r="AP42" s="2" t="str">
        <f t="shared" si="9"/>
        <v/>
      </c>
      <c r="AQ42" s="2" t="str">
        <f t="shared" si="10"/>
        <v/>
      </c>
      <c r="AR42" s="2" t="str">
        <f t="shared" ca="1" si="11"/>
        <v/>
      </c>
      <c r="AS42" s="2" t="str">
        <f t="shared" ca="1" si="12"/>
        <v/>
      </c>
      <c r="AT42" s="2" t="str">
        <f t="shared" ca="1" si="13"/>
        <v/>
      </c>
      <c r="AU42" s="2" t="str">
        <f t="shared" si="14"/>
        <v/>
      </c>
      <c r="AV42" s="2" t="str">
        <f t="shared" ca="1" si="15"/>
        <v/>
      </c>
      <c r="AW42" s="2" t="str">
        <f t="shared" ca="1" si="16"/>
        <v/>
      </c>
      <c r="AX42" s="2" t="str">
        <f t="shared" si="17"/>
        <v/>
      </c>
      <c r="AY42" s="2" t="str">
        <f t="shared" si="18"/>
        <v/>
      </c>
      <c r="AZ42" s="2" t="str">
        <f t="shared" si="19"/>
        <v/>
      </c>
      <c r="BA42" s="2" t="str">
        <f t="shared" si="24"/>
        <v/>
      </c>
      <c r="BB42" s="2" t="str">
        <f t="shared" si="25"/>
        <v/>
      </c>
      <c r="BC42" s="2" t="str">
        <f t="shared" si="20"/>
        <v/>
      </c>
      <c r="BD42" s="2" t="str">
        <f t="shared" si="26"/>
        <v/>
      </c>
      <c r="BE42" s="2" t="str">
        <f t="shared" si="21"/>
        <v/>
      </c>
      <c r="BF42" s="2" t="str">
        <f t="shared" ca="1" si="27"/>
        <v/>
      </c>
    </row>
    <row r="43" spans="1:58" x14ac:dyDescent="0.2">
      <c r="A43" s="22"/>
      <c r="B43" s="1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/>
      <c r="O43" s="22"/>
      <c r="P43" s="22"/>
      <c r="Q43" s="22"/>
      <c r="R43" s="23"/>
      <c r="S43" s="23"/>
      <c r="T43" s="23"/>
      <c r="U43" s="23"/>
      <c r="V43" s="23"/>
      <c r="W43" s="23"/>
      <c r="X43" s="31"/>
      <c r="Y43" s="23"/>
      <c r="Z43" s="23"/>
      <c r="AA43" s="23"/>
      <c r="AB43" s="23"/>
      <c r="AC43" s="23"/>
      <c r="AD43" s="30"/>
      <c r="AE43" s="32"/>
      <c r="AF43" s="7" t="str">
        <f t="shared" si="1"/>
        <v/>
      </c>
      <c r="AG43" s="7" t="str">
        <f t="shared" ca="1" si="2"/>
        <v/>
      </c>
      <c r="AH43" s="7" t="str">
        <f t="shared" si="3"/>
        <v/>
      </c>
      <c r="AI43" s="7" t="str">
        <f t="shared" ca="1" si="4"/>
        <v/>
      </c>
      <c r="AJ43" s="7" t="str">
        <f t="shared" si="5"/>
        <v/>
      </c>
      <c r="AK43" s="7" t="str">
        <f t="shared" ca="1" si="6"/>
        <v/>
      </c>
      <c r="AL43" s="2" t="str">
        <f t="shared" si="7"/>
        <v/>
      </c>
      <c r="AM43" s="2" t="str">
        <f t="shared" si="22"/>
        <v/>
      </c>
      <c r="AN43" s="2" t="str">
        <f t="shared" si="23"/>
        <v/>
      </c>
      <c r="AO43" s="2" t="str">
        <f t="shared" si="8"/>
        <v/>
      </c>
      <c r="AP43" s="2" t="str">
        <f t="shared" si="9"/>
        <v/>
      </c>
      <c r="AQ43" s="2" t="str">
        <f t="shared" si="10"/>
        <v/>
      </c>
      <c r="AR43" s="2" t="str">
        <f t="shared" ca="1" si="11"/>
        <v/>
      </c>
      <c r="AS43" s="2" t="str">
        <f t="shared" ca="1" si="12"/>
        <v/>
      </c>
      <c r="AT43" s="2" t="str">
        <f t="shared" ca="1" si="13"/>
        <v/>
      </c>
      <c r="AU43" s="2" t="str">
        <f t="shared" si="14"/>
        <v/>
      </c>
      <c r="AV43" s="2" t="str">
        <f t="shared" ca="1" si="15"/>
        <v/>
      </c>
      <c r="AW43" s="2" t="str">
        <f t="shared" ca="1" si="16"/>
        <v/>
      </c>
      <c r="AX43" s="2" t="str">
        <f t="shared" si="17"/>
        <v/>
      </c>
      <c r="AY43" s="2" t="str">
        <f t="shared" si="18"/>
        <v/>
      </c>
      <c r="AZ43" s="2" t="str">
        <f t="shared" si="19"/>
        <v/>
      </c>
      <c r="BA43" s="2" t="str">
        <f t="shared" si="24"/>
        <v/>
      </c>
      <c r="BB43" s="2" t="str">
        <f t="shared" si="25"/>
        <v/>
      </c>
      <c r="BC43" s="2" t="str">
        <f t="shared" si="20"/>
        <v/>
      </c>
      <c r="BD43" s="2" t="str">
        <f t="shared" si="26"/>
        <v/>
      </c>
      <c r="BE43" s="2" t="str">
        <f t="shared" si="21"/>
        <v/>
      </c>
      <c r="BF43" s="2" t="str">
        <f t="shared" ca="1" si="27"/>
        <v/>
      </c>
    </row>
    <row r="44" spans="1:58" x14ac:dyDescent="0.2">
      <c r="A44" s="22"/>
      <c r="B44" s="1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/>
      <c r="O44" s="22"/>
      <c r="P44" s="22"/>
      <c r="Q44" s="22"/>
      <c r="R44" s="23"/>
      <c r="S44" s="23"/>
      <c r="T44" s="23"/>
      <c r="U44" s="23"/>
      <c r="V44" s="23"/>
      <c r="W44" s="23"/>
      <c r="X44" s="31"/>
      <c r="Y44" s="23"/>
      <c r="Z44" s="23"/>
      <c r="AA44" s="23"/>
      <c r="AB44" s="23"/>
      <c r="AC44" s="23"/>
      <c r="AD44" s="30"/>
      <c r="AE44" s="32"/>
      <c r="AF44" s="7" t="str">
        <f t="shared" si="1"/>
        <v/>
      </c>
      <c r="AG44" s="7" t="str">
        <f t="shared" ca="1" si="2"/>
        <v/>
      </c>
      <c r="AH44" s="7" t="str">
        <f t="shared" si="3"/>
        <v/>
      </c>
      <c r="AI44" s="7" t="str">
        <f t="shared" ca="1" si="4"/>
        <v/>
      </c>
      <c r="AJ44" s="7" t="str">
        <f t="shared" si="5"/>
        <v/>
      </c>
      <c r="AK44" s="7" t="str">
        <f t="shared" ca="1" si="6"/>
        <v/>
      </c>
      <c r="AL44" s="2" t="str">
        <f t="shared" si="7"/>
        <v/>
      </c>
      <c r="AM44" s="2" t="str">
        <f t="shared" si="22"/>
        <v/>
      </c>
      <c r="AN44" s="2" t="str">
        <f t="shared" si="23"/>
        <v/>
      </c>
      <c r="AO44" s="2" t="str">
        <f t="shared" si="8"/>
        <v/>
      </c>
      <c r="AP44" s="2" t="str">
        <f t="shared" si="9"/>
        <v/>
      </c>
      <c r="AQ44" s="2" t="str">
        <f t="shared" si="10"/>
        <v/>
      </c>
      <c r="AR44" s="2" t="str">
        <f t="shared" ca="1" si="11"/>
        <v/>
      </c>
      <c r="AS44" s="2" t="str">
        <f t="shared" ca="1" si="12"/>
        <v/>
      </c>
      <c r="AT44" s="2" t="str">
        <f t="shared" ca="1" si="13"/>
        <v/>
      </c>
      <c r="AU44" s="2" t="str">
        <f t="shared" si="14"/>
        <v/>
      </c>
      <c r="AV44" s="2" t="str">
        <f t="shared" ca="1" si="15"/>
        <v/>
      </c>
      <c r="AW44" s="2" t="str">
        <f t="shared" ca="1" si="16"/>
        <v/>
      </c>
      <c r="AX44" s="2" t="str">
        <f t="shared" si="17"/>
        <v/>
      </c>
      <c r="AY44" s="2" t="str">
        <f t="shared" si="18"/>
        <v/>
      </c>
      <c r="AZ44" s="2" t="str">
        <f t="shared" si="19"/>
        <v/>
      </c>
      <c r="BA44" s="2" t="str">
        <f t="shared" si="24"/>
        <v/>
      </c>
      <c r="BB44" s="2" t="str">
        <f t="shared" si="25"/>
        <v/>
      </c>
      <c r="BC44" s="2" t="str">
        <f t="shared" si="20"/>
        <v/>
      </c>
      <c r="BD44" s="2" t="str">
        <f t="shared" si="26"/>
        <v/>
      </c>
      <c r="BE44" s="2" t="str">
        <f t="shared" si="21"/>
        <v/>
      </c>
      <c r="BF44" s="2" t="str">
        <f t="shared" ca="1" si="27"/>
        <v/>
      </c>
    </row>
    <row r="45" spans="1:58" x14ac:dyDescent="0.2">
      <c r="A45" s="22"/>
      <c r="B45" s="1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22"/>
      <c r="P45" s="22"/>
      <c r="Q45" s="22"/>
      <c r="R45" s="23"/>
      <c r="S45" s="23"/>
      <c r="T45" s="23"/>
      <c r="U45" s="23"/>
      <c r="V45" s="23"/>
      <c r="W45" s="23"/>
      <c r="X45" s="31"/>
      <c r="Y45" s="23"/>
      <c r="Z45" s="23"/>
      <c r="AA45" s="23"/>
      <c r="AB45" s="23"/>
      <c r="AC45" s="23"/>
      <c r="AD45" s="30"/>
      <c r="AE45" s="32"/>
      <c r="AF45" s="7" t="str">
        <f t="shared" si="1"/>
        <v/>
      </c>
      <c r="AG45" s="7" t="str">
        <f t="shared" ca="1" si="2"/>
        <v/>
      </c>
      <c r="AH45" s="7" t="str">
        <f t="shared" si="3"/>
        <v/>
      </c>
      <c r="AI45" s="7" t="str">
        <f t="shared" ca="1" si="4"/>
        <v/>
      </c>
      <c r="AJ45" s="7" t="str">
        <f t="shared" si="5"/>
        <v/>
      </c>
      <c r="AK45" s="7" t="str">
        <f t="shared" ca="1" si="6"/>
        <v/>
      </c>
      <c r="AL45" s="2" t="str">
        <f t="shared" si="7"/>
        <v/>
      </c>
      <c r="AM45" s="2" t="str">
        <f t="shared" si="22"/>
        <v/>
      </c>
      <c r="AN45" s="2" t="str">
        <f t="shared" si="23"/>
        <v/>
      </c>
      <c r="AO45" s="2" t="str">
        <f t="shared" si="8"/>
        <v/>
      </c>
      <c r="AP45" s="2" t="str">
        <f t="shared" si="9"/>
        <v/>
      </c>
      <c r="AQ45" s="2" t="str">
        <f t="shared" si="10"/>
        <v/>
      </c>
      <c r="AR45" s="2" t="str">
        <f t="shared" ca="1" si="11"/>
        <v/>
      </c>
      <c r="AS45" s="2" t="str">
        <f t="shared" ca="1" si="12"/>
        <v/>
      </c>
      <c r="AT45" s="2" t="str">
        <f t="shared" ca="1" si="13"/>
        <v/>
      </c>
      <c r="AU45" s="2" t="str">
        <f t="shared" si="14"/>
        <v/>
      </c>
      <c r="AV45" s="2" t="str">
        <f t="shared" ca="1" si="15"/>
        <v/>
      </c>
      <c r="AW45" s="2" t="str">
        <f t="shared" ca="1" si="16"/>
        <v/>
      </c>
      <c r="AX45" s="2" t="str">
        <f t="shared" si="17"/>
        <v/>
      </c>
      <c r="AY45" s="2" t="str">
        <f t="shared" si="18"/>
        <v/>
      </c>
      <c r="AZ45" s="2" t="str">
        <f t="shared" si="19"/>
        <v/>
      </c>
      <c r="BA45" s="2" t="str">
        <f t="shared" si="24"/>
        <v/>
      </c>
      <c r="BB45" s="2" t="str">
        <f t="shared" si="25"/>
        <v/>
      </c>
      <c r="BC45" s="2" t="str">
        <f t="shared" si="20"/>
        <v/>
      </c>
      <c r="BD45" s="2" t="str">
        <f t="shared" si="26"/>
        <v/>
      </c>
      <c r="BE45" s="2" t="str">
        <f t="shared" si="21"/>
        <v/>
      </c>
      <c r="BF45" s="2" t="str">
        <f t="shared" ca="1" si="27"/>
        <v/>
      </c>
    </row>
    <row r="46" spans="1:58" x14ac:dyDescent="0.2">
      <c r="A46" s="22"/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/>
      <c r="O46" s="22"/>
      <c r="P46" s="22"/>
      <c r="Q46" s="22"/>
      <c r="R46" s="23"/>
      <c r="S46" s="23"/>
      <c r="T46" s="23"/>
      <c r="U46" s="23"/>
      <c r="V46" s="23"/>
      <c r="W46" s="23"/>
      <c r="X46" s="31"/>
      <c r="Y46" s="23"/>
      <c r="Z46" s="23"/>
      <c r="AA46" s="23"/>
      <c r="AB46" s="23"/>
      <c r="AC46" s="23"/>
      <c r="AD46" s="30"/>
      <c r="AE46" s="32"/>
      <c r="AF46" s="7" t="str">
        <f t="shared" si="1"/>
        <v/>
      </c>
      <c r="AG46" s="7" t="str">
        <f t="shared" ca="1" si="2"/>
        <v/>
      </c>
      <c r="AH46" s="7" t="str">
        <f t="shared" si="3"/>
        <v/>
      </c>
      <c r="AI46" s="7" t="str">
        <f t="shared" ca="1" si="4"/>
        <v/>
      </c>
      <c r="AJ46" s="7" t="str">
        <f t="shared" si="5"/>
        <v/>
      </c>
      <c r="AK46" s="7" t="str">
        <f t="shared" ca="1" si="6"/>
        <v/>
      </c>
      <c r="AL46" s="2" t="str">
        <f t="shared" si="7"/>
        <v/>
      </c>
      <c r="AM46" s="2" t="str">
        <f t="shared" si="22"/>
        <v/>
      </c>
      <c r="AN46" s="2" t="str">
        <f t="shared" si="23"/>
        <v/>
      </c>
      <c r="AO46" s="2" t="str">
        <f t="shared" si="8"/>
        <v/>
      </c>
      <c r="AP46" s="2" t="str">
        <f t="shared" si="9"/>
        <v/>
      </c>
      <c r="AQ46" s="2" t="str">
        <f t="shared" si="10"/>
        <v/>
      </c>
      <c r="AR46" s="2" t="str">
        <f t="shared" ca="1" si="11"/>
        <v/>
      </c>
      <c r="AS46" s="2" t="str">
        <f t="shared" ca="1" si="12"/>
        <v/>
      </c>
      <c r="AT46" s="2" t="str">
        <f t="shared" ca="1" si="13"/>
        <v/>
      </c>
      <c r="AU46" s="2" t="str">
        <f t="shared" si="14"/>
        <v/>
      </c>
      <c r="AV46" s="2" t="str">
        <f t="shared" ca="1" si="15"/>
        <v/>
      </c>
      <c r="AW46" s="2" t="str">
        <f t="shared" ca="1" si="16"/>
        <v/>
      </c>
      <c r="AX46" s="2" t="str">
        <f t="shared" si="17"/>
        <v/>
      </c>
      <c r="AY46" s="2" t="str">
        <f t="shared" si="18"/>
        <v/>
      </c>
      <c r="AZ46" s="2" t="str">
        <f t="shared" si="19"/>
        <v/>
      </c>
      <c r="BA46" s="2" t="str">
        <f t="shared" si="24"/>
        <v/>
      </c>
      <c r="BB46" s="2" t="str">
        <f t="shared" si="25"/>
        <v/>
      </c>
      <c r="BC46" s="2" t="str">
        <f t="shared" si="20"/>
        <v/>
      </c>
      <c r="BD46" s="2" t="str">
        <f t="shared" si="26"/>
        <v/>
      </c>
      <c r="BE46" s="2" t="str">
        <f t="shared" si="21"/>
        <v/>
      </c>
      <c r="BF46" s="2" t="str">
        <f t="shared" ca="1" si="27"/>
        <v/>
      </c>
    </row>
    <row r="47" spans="1:58" x14ac:dyDescent="0.2">
      <c r="A47" s="22"/>
      <c r="B47" s="1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/>
      <c r="O47" s="22"/>
      <c r="P47" s="22"/>
      <c r="Q47" s="22"/>
      <c r="R47" s="23"/>
      <c r="S47" s="23"/>
      <c r="T47" s="23"/>
      <c r="U47" s="23"/>
      <c r="V47" s="23"/>
      <c r="W47" s="23"/>
      <c r="X47" s="31"/>
      <c r="Y47" s="23"/>
      <c r="Z47" s="23"/>
      <c r="AA47" s="23"/>
      <c r="AB47" s="23"/>
      <c r="AC47" s="23"/>
      <c r="AD47" s="30"/>
      <c r="AE47" s="32"/>
      <c r="AF47" s="7" t="str">
        <f t="shared" si="1"/>
        <v/>
      </c>
      <c r="AG47" s="7" t="str">
        <f t="shared" ca="1" si="2"/>
        <v/>
      </c>
      <c r="AH47" s="7" t="str">
        <f t="shared" si="3"/>
        <v/>
      </c>
      <c r="AI47" s="7" t="str">
        <f t="shared" ca="1" si="4"/>
        <v/>
      </c>
      <c r="AJ47" s="7" t="str">
        <f t="shared" si="5"/>
        <v/>
      </c>
      <c r="AK47" s="7" t="str">
        <f t="shared" ca="1" si="6"/>
        <v/>
      </c>
      <c r="AL47" s="2" t="str">
        <f t="shared" si="7"/>
        <v/>
      </c>
      <c r="AM47" s="2" t="str">
        <f t="shared" si="22"/>
        <v/>
      </c>
      <c r="AN47" s="2" t="str">
        <f t="shared" si="23"/>
        <v/>
      </c>
      <c r="AO47" s="2" t="str">
        <f t="shared" si="8"/>
        <v/>
      </c>
      <c r="AP47" s="2" t="str">
        <f t="shared" si="9"/>
        <v/>
      </c>
      <c r="AQ47" s="2" t="str">
        <f t="shared" si="10"/>
        <v/>
      </c>
      <c r="AR47" s="2" t="str">
        <f t="shared" ca="1" si="11"/>
        <v/>
      </c>
      <c r="AS47" s="2" t="str">
        <f t="shared" ca="1" si="12"/>
        <v/>
      </c>
      <c r="AT47" s="2" t="str">
        <f t="shared" ca="1" si="13"/>
        <v/>
      </c>
      <c r="AU47" s="2" t="str">
        <f t="shared" si="14"/>
        <v/>
      </c>
      <c r="AV47" s="2" t="str">
        <f t="shared" ca="1" si="15"/>
        <v/>
      </c>
      <c r="AW47" s="2" t="str">
        <f t="shared" ca="1" si="16"/>
        <v/>
      </c>
      <c r="AX47" s="2" t="str">
        <f t="shared" si="17"/>
        <v/>
      </c>
      <c r="AY47" s="2" t="str">
        <f t="shared" si="18"/>
        <v/>
      </c>
      <c r="AZ47" s="2" t="str">
        <f t="shared" si="19"/>
        <v/>
      </c>
      <c r="BA47" s="2" t="str">
        <f t="shared" si="24"/>
        <v/>
      </c>
      <c r="BB47" s="2" t="str">
        <f t="shared" si="25"/>
        <v/>
      </c>
      <c r="BC47" s="2" t="str">
        <f t="shared" si="20"/>
        <v/>
      </c>
      <c r="BD47" s="2" t="str">
        <f t="shared" si="26"/>
        <v/>
      </c>
      <c r="BE47" s="2" t="str">
        <f t="shared" si="21"/>
        <v/>
      </c>
      <c r="BF47" s="2" t="str">
        <f t="shared" ca="1" si="27"/>
        <v/>
      </c>
    </row>
    <row r="48" spans="1:58" x14ac:dyDescent="0.2">
      <c r="A48" s="22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9"/>
      <c r="O48" s="22"/>
      <c r="P48" s="22"/>
      <c r="Q48" s="22"/>
      <c r="R48" s="23"/>
      <c r="S48" s="23"/>
      <c r="T48" s="23"/>
      <c r="U48" s="23"/>
      <c r="V48" s="23"/>
      <c r="W48" s="23"/>
      <c r="X48" s="31"/>
      <c r="Y48" s="23"/>
      <c r="Z48" s="23"/>
      <c r="AA48" s="23"/>
      <c r="AB48" s="23"/>
      <c r="AC48" s="23"/>
      <c r="AD48" s="30"/>
      <c r="AE48" s="32"/>
      <c r="AF48" s="7" t="str">
        <f t="shared" si="1"/>
        <v/>
      </c>
      <c r="AG48" s="7" t="str">
        <f t="shared" ca="1" si="2"/>
        <v/>
      </c>
      <c r="AH48" s="7" t="str">
        <f t="shared" si="3"/>
        <v/>
      </c>
      <c r="AI48" s="7" t="str">
        <f t="shared" ca="1" si="4"/>
        <v/>
      </c>
      <c r="AJ48" s="7" t="str">
        <f t="shared" si="5"/>
        <v/>
      </c>
      <c r="AK48" s="7" t="str">
        <f t="shared" ca="1" si="6"/>
        <v/>
      </c>
      <c r="AL48" s="2" t="str">
        <f t="shared" si="7"/>
        <v/>
      </c>
      <c r="AM48" s="2" t="str">
        <f t="shared" si="22"/>
        <v/>
      </c>
      <c r="AN48" s="2" t="str">
        <f t="shared" si="23"/>
        <v/>
      </c>
      <c r="AO48" s="2" t="str">
        <f t="shared" si="8"/>
        <v/>
      </c>
      <c r="AP48" s="2" t="str">
        <f t="shared" si="9"/>
        <v/>
      </c>
      <c r="AQ48" s="2" t="str">
        <f t="shared" si="10"/>
        <v/>
      </c>
      <c r="AR48" s="2" t="str">
        <f t="shared" ca="1" si="11"/>
        <v/>
      </c>
      <c r="AS48" s="2" t="str">
        <f t="shared" ca="1" si="12"/>
        <v/>
      </c>
      <c r="AT48" s="2" t="str">
        <f t="shared" ca="1" si="13"/>
        <v/>
      </c>
      <c r="AU48" s="2" t="str">
        <f t="shared" si="14"/>
        <v/>
      </c>
      <c r="AV48" s="2" t="str">
        <f t="shared" ca="1" si="15"/>
        <v/>
      </c>
      <c r="AW48" s="2" t="str">
        <f t="shared" ca="1" si="16"/>
        <v/>
      </c>
      <c r="AX48" s="2" t="str">
        <f t="shared" si="17"/>
        <v/>
      </c>
      <c r="AY48" s="2" t="str">
        <f t="shared" si="18"/>
        <v/>
      </c>
      <c r="AZ48" s="2" t="str">
        <f t="shared" si="19"/>
        <v/>
      </c>
      <c r="BA48" s="2" t="str">
        <f t="shared" si="24"/>
        <v/>
      </c>
      <c r="BB48" s="2" t="str">
        <f t="shared" si="25"/>
        <v/>
      </c>
      <c r="BC48" s="2" t="str">
        <f t="shared" si="20"/>
        <v/>
      </c>
      <c r="BD48" s="2" t="str">
        <f t="shared" si="26"/>
        <v/>
      </c>
      <c r="BE48" s="2" t="str">
        <f t="shared" si="21"/>
        <v/>
      </c>
      <c r="BF48" s="2" t="str">
        <f t="shared" ca="1" si="27"/>
        <v/>
      </c>
    </row>
    <row r="49" spans="1:58" x14ac:dyDescent="0.2">
      <c r="A49" s="22"/>
      <c r="B49" s="1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9"/>
      <c r="O49" s="22"/>
      <c r="P49" s="22"/>
      <c r="Q49" s="22"/>
      <c r="R49" s="23"/>
      <c r="S49" s="23"/>
      <c r="T49" s="23"/>
      <c r="U49" s="23"/>
      <c r="V49" s="23"/>
      <c r="W49" s="23"/>
      <c r="X49" s="31"/>
      <c r="Y49" s="23"/>
      <c r="Z49" s="23"/>
      <c r="AA49" s="23"/>
      <c r="AB49" s="23"/>
      <c r="AC49" s="23"/>
      <c r="AD49" s="30"/>
      <c r="AE49" s="32"/>
      <c r="AF49" s="7" t="str">
        <f t="shared" si="1"/>
        <v/>
      </c>
      <c r="AG49" s="7" t="str">
        <f t="shared" ca="1" si="2"/>
        <v/>
      </c>
      <c r="AH49" s="7" t="str">
        <f t="shared" si="3"/>
        <v/>
      </c>
      <c r="AI49" s="7" t="str">
        <f t="shared" ca="1" si="4"/>
        <v/>
      </c>
      <c r="AJ49" s="7" t="str">
        <f t="shared" si="5"/>
        <v/>
      </c>
      <c r="AK49" s="7" t="str">
        <f t="shared" ca="1" si="6"/>
        <v/>
      </c>
      <c r="AL49" s="2" t="str">
        <f t="shared" si="7"/>
        <v/>
      </c>
      <c r="AM49" s="2" t="str">
        <f t="shared" si="22"/>
        <v/>
      </c>
      <c r="AN49" s="2" t="str">
        <f t="shared" si="23"/>
        <v/>
      </c>
      <c r="AO49" s="2" t="str">
        <f t="shared" si="8"/>
        <v/>
      </c>
      <c r="AP49" s="2" t="str">
        <f t="shared" si="9"/>
        <v/>
      </c>
      <c r="AQ49" s="2" t="str">
        <f t="shared" si="10"/>
        <v/>
      </c>
      <c r="AR49" s="2" t="str">
        <f t="shared" ca="1" si="11"/>
        <v/>
      </c>
      <c r="AS49" s="2" t="str">
        <f t="shared" ca="1" si="12"/>
        <v/>
      </c>
      <c r="AT49" s="2" t="str">
        <f t="shared" ca="1" si="13"/>
        <v/>
      </c>
      <c r="AU49" s="2" t="str">
        <f t="shared" si="14"/>
        <v/>
      </c>
      <c r="AV49" s="2" t="str">
        <f t="shared" ca="1" si="15"/>
        <v/>
      </c>
      <c r="AW49" s="2" t="str">
        <f t="shared" ca="1" si="16"/>
        <v/>
      </c>
      <c r="AX49" s="2" t="str">
        <f t="shared" si="17"/>
        <v/>
      </c>
      <c r="AY49" s="2" t="str">
        <f t="shared" si="18"/>
        <v/>
      </c>
      <c r="AZ49" s="2" t="str">
        <f t="shared" si="19"/>
        <v/>
      </c>
      <c r="BA49" s="2" t="str">
        <f t="shared" si="24"/>
        <v/>
      </c>
      <c r="BB49" s="2" t="str">
        <f t="shared" si="25"/>
        <v/>
      </c>
      <c r="BC49" s="2" t="str">
        <f t="shared" si="20"/>
        <v/>
      </c>
      <c r="BD49" s="2" t="str">
        <f t="shared" si="26"/>
        <v/>
      </c>
      <c r="BE49" s="2" t="str">
        <f t="shared" si="21"/>
        <v/>
      </c>
      <c r="BF49" s="2" t="str">
        <f t="shared" ca="1" si="27"/>
        <v/>
      </c>
    </row>
    <row r="50" spans="1:58" x14ac:dyDescent="0.2">
      <c r="A50" s="22"/>
      <c r="B50" s="1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/>
      <c r="O50" s="22"/>
      <c r="P50" s="22"/>
      <c r="Q50" s="22"/>
      <c r="R50" s="23"/>
      <c r="S50" s="23"/>
      <c r="T50" s="23"/>
      <c r="U50" s="23"/>
      <c r="V50" s="23"/>
      <c r="W50" s="23"/>
      <c r="X50" s="31"/>
      <c r="Y50" s="23"/>
      <c r="Z50" s="23"/>
      <c r="AA50" s="23"/>
      <c r="AB50" s="23"/>
      <c r="AC50" s="23"/>
      <c r="AD50" s="30"/>
      <c r="AE50" s="32"/>
      <c r="AF50" s="7" t="str">
        <f t="shared" si="1"/>
        <v/>
      </c>
      <c r="AG50" s="7" t="str">
        <f t="shared" ca="1" si="2"/>
        <v/>
      </c>
      <c r="AH50" s="7" t="str">
        <f t="shared" si="3"/>
        <v/>
      </c>
      <c r="AI50" s="7" t="str">
        <f t="shared" ca="1" si="4"/>
        <v/>
      </c>
      <c r="AJ50" s="7" t="str">
        <f t="shared" si="5"/>
        <v/>
      </c>
      <c r="AK50" s="7" t="str">
        <f t="shared" ca="1" si="6"/>
        <v/>
      </c>
      <c r="AL50" s="2" t="str">
        <f t="shared" si="7"/>
        <v/>
      </c>
      <c r="AM50" s="2" t="str">
        <f t="shared" si="22"/>
        <v/>
      </c>
      <c r="AN50" s="2" t="str">
        <f t="shared" si="23"/>
        <v/>
      </c>
      <c r="AO50" s="2" t="str">
        <f t="shared" si="8"/>
        <v/>
      </c>
      <c r="AP50" s="2" t="str">
        <f t="shared" si="9"/>
        <v/>
      </c>
      <c r="AQ50" s="2" t="str">
        <f t="shared" si="10"/>
        <v/>
      </c>
      <c r="AR50" s="2" t="str">
        <f t="shared" ca="1" si="11"/>
        <v/>
      </c>
      <c r="AS50" s="2" t="str">
        <f t="shared" ca="1" si="12"/>
        <v/>
      </c>
      <c r="AT50" s="2" t="str">
        <f t="shared" ca="1" si="13"/>
        <v/>
      </c>
      <c r="AU50" s="2" t="str">
        <f t="shared" si="14"/>
        <v/>
      </c>
      <c r="AV50" s="2" t="str">
        <f t="shared" ca="1" si="15"/>
        <v/>
      </c>
      <c r="AW50" s="2" t="str">
        <f t="shared" ca="1" si="16"/>
        <v/>
      </c>
      <c r="AX50" s="2" t="str">
        <f t="shared" si="17"/>
        <v/>
      </c>
      <c r="AY50" s="2" t="str">
        <f t="shared" si="18"/>
        <v/>
      </c>
      <c r="AZ50" s="2" t="str">
        <f t="shared" si="19"/>
        <v/>
      </c>
      <c r="BA50" s="2" t="str">
        <f t="shared" si="24"/>
        <v/>
      </c>
      <c r="BB50" s="2" t="str">
        <f t="shared" si="25"/>
        <v/>
      </c>
      <c r="BC50" s="2" t="str">
        <f t="shared" si="20"/>
        <v/>
      </c>
      <c r="BD50" s="2" t="str">
        <f t="shared" si="26"/>
        <v/>
      </c>
      <c r="BE50" s="2" t="str">
        <f t="shared" si="21"/>
        <v/>
      </c>
      <c r="BF50" s="2" t="str">
        <f t="shared" ca="1" si="27"/>
        <v/>
      </c>
    </row>
    <row r="51" spans="1:58" x14ac:dyDescent="0.2">
      <c r="A51" s="22"/>
      <c r="B51" s="1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/>
      <c r="O51" s="22"/>
      <c r="P51" s="22"/>
      <c r="Q51" s="22"/>
      <c r="R51" s="23"/>
      <c r="S51" s="23"/>
      <c r="T51" s="23"/>
      <c r="U51" s="23"/>
      <c r="V51" s="23"/>
      <c r="W51" s="23"/>
      <c r="X51" s="31"/>
      <c r="Y51" s="23"/>
      <c r="Z51" s="23"/>
      <c r="AA51" s="23"/>
      <c r="AB51" s="23"/>
      <c r="AC51" s="23"/>
      <c r="AD51" s="30"/>
      <c r="AE51" s="32"/>
      <c r="AF51" s="7" t="str">
        <f t="shared" si="1"/>
        <v/>
      </c>
      <c r="AG51" s="7" t="str">
        <f t="shared" ca="1" si="2"/>
        <v/>
      </c>
      <c r="AH51" s="7" t="str">
        <f t="shared" si="3"/>
        <v/>
      </c>
      <c r="AI51" s="7" t="str">
        <f t="shared" ca="1" si="4"/>
        <v/>
      </c>
      <c r="AJ51" s="7" t="str">
        <f t="shared" si="5"/>
        <v/>
      </c>
      <c r="AK51" s="7" t="str">
        <f t="shared" ca="1" si="6"/>
        <v/>
      </c>
      <c r="AL51" s="2" t="str">
        <f t="shared" si="7"/>
        <v/>
      </c>
      <c r="AM51" s="2" t="str">
        <f t="shared" si="22"/>
        <v/>
      </c>
      <c r="AN51" s="2" t="str">
        <f t="shared" si="23"/>
        <v/>
      </c>
      <c r="AO51" s="2" t="str">
        <f t="shared" si="8"/>
        <v/>
      </c>
      <c r="AP51" s="2" t="str">
        <f t="shared" si="9"/>
        <v/>
      </c>
      <c r="AQ51" s="2" t="str">
        <f t="shared" si="10"/>
        <v/>
      </c>
      <c r="AR51" s="2" t="str">
        <f t="shared" ca="1" si="11"/>
        <v/>
      </c>
      <c r="AS51" s="2" t="str">
        <f t="shared" ca="1" si="12"/>
        <v/>
      </c>
      <c r="AT51" s="2" t="str">
        <f t="shared" ca="1" si="13"/>
        <v/>
      </c>
      <c r="AU51" s="2" t="str">
        <f t="shared" si="14"/>
        <v/>
      </c>
      <c r="AV51" s="2" t="str">
        <f t="shared" ca="1" si="15"/>
        <v/>
      </c>
      <c r="AW51" s="2" t="str">
        <f t="shared" ca="1" si="16"/>
        <v/>
      </c>
      <c r="AX51" s="2" t="str">
        <f t="shared" si="17"/>
        <v/>
      </c>
      <c r="AY51" s="2" t="str">
        <f t="shared" si="18"/>
        <v/>
      </c>
      <c r="AZ51" s="2" t="str">
        <f t="shared" si="19"/>
        <v/>
      </c>
      <c r="BA51" s="2" t="str">
        <f t="shared" si="24"/>
        <v/>
      </c>
      <c r="BB51" s="2" t="str">
        <f t="shared" si="25"/>
        <v/>
      </c>
      <c r="BC51" s="2" t="str">
        <f t="shared" si="20"/>
        <v/>
      </c>
      <c r="BD51" s="2" t="str">
        <f t="shared" si="26"/>
        <v/>
      </c>
      <c r="BE51" s="2" t="str">
        <f t="shared" si="21"/>
        <v/>
      </c>
      <c r="BF51" s="2" t="str">
        <f t="shared" ca="1" si="27"/>
        <v/>
      </c>
    </row>
    <row r="52" spans="1:58" x14ac:dyDescent="0.2">
      <c r="A52" s="22"/>
      <c r="B52" s="1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/>
      <c r="O52" s="22"/>
      <c r="P52" s="22"/>
      <c r="Q52" s="22"/>
      <c r="R52" s="23"/>
      <c r="S52" s="23"/>
      <c r="T52" s="23"/>
      <c r="U52" s="23"/>
      <c r="V52" s="23"/>
      <c r="W52" s="23"/>
      <c r="X52" s="31"/>
      <c r="Y52" s="23"/>
      <c r="Z52" s="23"/>
      <c r="AA52" s="23"/>
      <c r="AB52" s="23"/>
      <c r="AC52" s="23"/>
      <c r="AD52" s="30"/>
      <c r="AE52" s="32"/>
      <c r="AF52" s="7" t="str">
        <f t="shared" si="1"/>
        <v/>
      </c>
      <c r="AG52" s="7" t="str">
        <f t="shared" ca="1" si="2"/>
        <v/>
      </c>
      <c r="AH52" s="7" t="str">
        <f t="shared" si="3"/>
        <v/>
      </c>
      <c r="AI52" s="7" t="str">
        <f t="shared" ca="1" si="4"/>
        <v/>
      </c>
      <c r="AJ52" s="7" t="str">
        <f t="shared" si="5"/>
        <v/>
      </c>
      <c r="AK52" s="7" t="str">
        <f t="shared" ca="1" si="6"/>
        <v/>
      </c>
      <c r="AL52" s="2" t="str">
        <f t="shared" si="7"/>
        <v/>
      </c>
      <c r="AM52" s="2" t="str">
        <f t="shared" si="22"/>
        <v/>
      </c>
      <c r="AN52" s="2" t="str">
        <f t="shared" si="23"/>
        <v/>
      </c>
      <c r="AO52" s="2" t="str">
        <f t="shared" si="8"/>
        <v/>
      </c>
      <c r="AP52" s="2" t="str">
        <f t="shared" si="9"/>
        <v/>
      </c>
      <c r="AQ52" s="2" t="str">
        <f t="shared" si="10"/>
        <v/>
      </c>
      <c r="AR52" s="2" t="str">
        <f t="shared" ca="1" si="11"/>
        <v/>
      </c>
      <c r="AS52" s="2" t="str">
        <f t="shared" ca="1" si="12"/>
        <v/>
      </c>
      <c r="AT52" s="2" t="str">
        <f t="shared" ca="1" si="13"/>
        <v/>
      </c>
      <c r="AU52" s="2" t="str">
        <f t="shared" si="14"/>
        <v/>
      </c>
      <c r="AV52" s="2" t="str">
        <f t="shared" ca="1" si="15"/>
        <v/>
      </c>
      <c r="AW52" s="2" t="str">
        <f t="shared" ca="1" si="16"/>
        <v/>
      </c>
      <c r="AX52" s="2" t="str">
        <f t="shared" si="17"/>
        <v/>
      </c>
      <c r="AY52" s="2" t="str">
        <f t="shared" si="18"/>
        <v/>
      </c>
      <c r="AZ52" s="2" t="str">
        <f t="shared" si="19"/>
        <v/>
      </c>
      <c r="BA52" s="2" t="str">
        <f t="shared" si="24"/>
        <v/>
      </c>
      <c r="BB52" s="2" t="str">
        <f t="shared" si="25"/>
        <v/>
      </c>
      <c r="BC52" s="2" t="str">
        <f t="shared" si="20"/>
        <v/>
      </c>
      <c r="BD52" s="2" t="str">
        <f t="shared" si="26"/>
        <v/>
      </c>
      <c r="BE52" s="2" t="str">
        <f t="shared" si="21"/>
        <v/>
      </c>
      <c r="BF52" s="2" t="str">
        <f t="shared" ca="1" si="27"/>
        <v/>
      </c>
    </row>
    <row r="53" spans="1:58" x14ac:dyDescent="0.2">
      <c r="A53" s="22"/>
      <c r="B53" s="1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9"/>
      <c r="O53" s="22"/>
      <c r="P53" s="22"/>
      <c r="Q53" s="22"/>
      <c r="R53" s="23"/>
      <c r="S53" s="23"/>
      <c r="T53" s="23"/>
      <c r="U53" s="23"/>
      <c r="V53" s="23"/>
      <c r="W53" s="23"/>
      <c r="X53" s="31"/>
      <c r="Y53" s="23"/>
      <c r="Z53" s="23"/>
      <c r="AA53" s="23"/>
      <c r="AB53" s="23"/>
      <c r="AC53" s="23"/>
      <c r="AD53" s="30"/>
      <c r="AE53" s="32"/>
      <c r="AF53" s="7" t="str">
        <f t="shared" si="1"/>
        <v/>
      </c>
      <c r="AG53" s="7" t="str">
        <f t="shared" ca="1" si="2"/>
        <v/>
      </c>
      <c r="AH53" s="7" t="str">
        <f t="shared" si="3"/>
        <v/>
      </c>
      <c r="AI53" s="7" t="str">
        <f t="shared" ca="1" si="4"/>
        <v/>
      </c>
      <c r="AJ53" s="7" t="str">
        <f t="shared" si="5"/>
        <v/>
      </c>
      <c r="AK53" s="7" t="str">
        <f t="shared" ca="1" si="6"/>
        <v/>
      </c>
      <c r="AL53" s="2" t="str">
        <f t="shared" si="7"/>
        <v/>
      </c>
      <c r="AM53" s="2" t="str">
        <f t="shared" si="22"/>
        <v/>
      </c>
      <c r="AN53" s="2" t="str">
        <f t="shared" si="23"/>
        <v/>
      </c>
      <c r="AO53" s="2" t="str">
        <f t="shared" si="8"/>
        <v/>
      </c>
      <c r="AP53" s="2" t="str">
        <f t="shared" si="9"/>
        <v/>
      </c>
      <c r="AQ53" s="2" t="str">
        <f t="shared" si="10"/>
        <v/>
      </c>
      <c r="AR53" s="2" t="str">
        <f t="shared" ca="1" si="11"/>
        <v/>
      </c>
      <c r="AS53" s="2" t="str">
        <f t="shared" ca="1" si="12"/>
        <v/>
      </c>
      <c r="AT53" s="2" t="str">
        <f t="shared" ca="1" si="13"/>
        <v/>
      </c>
      <c r="AU53" s="2" t="str">
        <f t="shared" si="14"/>
        <v/>
      </c>
      <c r="AV53" s="2" t="str">
        <f t="shared" ca="1" si="15"/>
        <v/>
      </c>
      <c r="AW53" s="2" t="str">
        <f t="shared" ca="1" si="16"/>
        <v/>
      </c>
      <c r="AX53" s="2" t="str">
        <f t="shared" si="17"/>
        <v/>
      </c>
      <c r="AY53" s="2" t="str">
        <f t="shared" si="18"/>
        <v/>
      </c>
      <c r="AZ53" s="2" t="str">
        <f t="shared" si="19"/>
        <v/>
      </c>
      <c r="BA53" s="2" t="str">
        <f t="shared" si="24"/>
        <v/>
      </c>
      <c r="BB53" s="2" t="str">
        <f t="shared" si="25"/>
        <v/>
      </c>
      <c r="BC53" s="2" t="str">
        <f t="shared" si="20"/>
        <v/>
      </c>
      <c r="BD53" s="2" t="str">
        <f t="shared" si="26"/>
        <v/>
      </c>
      <c r="BE53" s="2" t="str">
        <f t="shared" si="21"/>
        <v/>
      </c>
      <c r="BF53" s="2" t="str">
        <f t="shared" ca="1" si="27"/>
        <v/>
      </c>
    </row>
    <row r="54" spans="1:58" x14ac:dyDescent="0.2">
      <c r="A54" s="22"/>
      <c r="B54" s="1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9"/>
      <c r="O54" s="22"/>
      <c r="P54" s="22"/>
      <c r="Q54" s="22"/>
      <c r="R54" s="23"/>
      <c r="S54" s="23"/>
      <c r="T54" s="23"/>
      <c r="U54" s="23"/>
      <c r="V54" s="23"/>
      <c r="W54" s="23"/>
      <c r="X54" s="31"/>
      <c r="Y54" s="23"/>
      <c r="Z54" s="23"/>
      <c r="AA54" s="23"/>
      <c r="AB54" s="23"/>
      <c r="AC54" s="23"/>
      <c r="AD54" s="30"/>
      <c r="AE54" s="32"/>
      <c r="AF54" s="7" t="str">
        <f t="shared" si="1"/>
        <v/>
      </c>
      <c r="AG54" s="7" t="str">
        <f t="shared" ca="1" si="2"/>
        <v/>
      </c>
      <c r="AH54" s="7" t="str">
        <f t="shared" si="3"/>
        <v/>
      </c>
      <c r="AI54" s="7" t="str">
        <f t="shared" ca="1" si="4"/>
        <v/>
      </c>
      <c r="AJ54" s="7" t="str">
        <f t="shared" si="5"/>
        <v/>
      </c>
      <c r="AK54" s="7" t="str">
        <f t="shared" ca="1" si="6"/>
        <v/>
      </c>
      <c r="AL54" s="2" t="str">
        <f t="shared" si="7"/>
        <v/>
      </c>
      <c r="AM54" s="2" t="str">
        <f t="shared" si="22"/>
        <v/>
      </c>
      <c r="AN54" s="2" t="str">
        <f t="shared" si="23"/>
        <v/>
      </c>
      <c r="AO54" s="2" t="str">
        <f t="shared" si="8"/>
        <v/>
      </c>
      <c r="AP54" s="2" t="str">
        <f t="shared" si="9"/>
        <v/>
      </c>
      <c r="AQ54" s="2" t="str">
        <f t="shared" si="10"/>
        <v/>
      </c>
      <c r="AR54" s="2" t="str">
        <f t="shared" ca="1" si="11"/>
        <v/>
      </c>
      <c r="AS54" s="2" t="str">
        <f t="shared" ca="1" si="12"/>
        <v/>
      </c>
      <c r="AT54" s="2" t="str">
        <f t="shared" ca="1" si="13"/>
        <v/>
      </c>
      <c r="AU54" s="2" t="str">
        <f t="shared" si="14"/>
        <v/>
      </c>
      <c r="AV54" s="2" t="str">
        <f t="shared" ca="1" si="15"/>
        <v/>
      </c>
      <c r="AW54" s="2" t="str">
        <f t="shared" ca="1" si="16"/>
        <v/>
      </c>
      <c r="AX54" s="2" t="str">
        <f t="shared" si="17"/>
        <v/>
      </c>
      <c r="AY54" s="2" t="str">
        <f t="shared" si="18"/>
        <v/>
      </c>
      <c r="AZ54" s="2" t="str">
        <f t="shared" si="19"/>
        <v/>
      </c>
      <c r="BA54" s="2" t="str">
        <f t="shared" si="24"/>
        <v/>
      </c>
      <c r="BB54" s="2" t="str">
        <f t="shared" si="25"/>
        <v/>
      </c>
      <c r="BC54" s="2" t="str">
        <f t="shared" si="20"/>
        <v/>
      </c>
      <c r="BD54" s="2" t="str">
        <f t="shared" si="26"/>
        <v/>
      </c>
      <c r="BE54" s="2" t="str">
        <f t="shared" si="21"/>
        <v/>
      </c>
      <c r="BF54" s="2" t="str">
        <f t="shared" ca="1" si="27"/>
        <v/>
      </c>
    </row>
    <row r="55" spans="1:58" x14ac:dyDescent="0.2">
      <c r="A55" s="22"/>
      <c r="B55" s="1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9"/>
      <c r="O55" s="22"/>
      <c r="P55" s="22"/>
      <c r="Q55" s="22"/>
      <c r="R55" s="23"/>
      <c r="S55" s="23"/>
      <c r="T55" s="23"/>
      <c r="U55" s="23"/>
      <c r="V55" s="23"/>
      <c r="W55" s="23"/>
      <c r="X55" s="31"/>
      <c r="Y55" s="23"/>
      <c r="Z55" s="23"/>
      <c r="AA55" s="23"/>
      <c r="AB55" s="23"/>
      <c r="AC55" s="23"/>
      <c r="AD55" s="30"/>
      <c r="AE55" s="32"/>
      <c r="AF55" s="7" t="str">
        <f t="shared" si="1"/>
        <v/>
      </c>
      <c r="AG55" s="7" t="str">
        <f t="shared" ca="1" si="2"/>
        <v/>
      </c>
      <c r="AH55" s="7" t="str">
        <f t="shared" si="3"/>
        <v/>
      </c>
      <c r="AI55" s="7" t="str">
        <f t="shared" ca="1" si="4"/>
        <v/>
      </c>
      <c r="AJ55" s="7" t="str">
        <f t="shared" si="5"/>
        <v/>
      </c>
      <c r="AK55" s="7" t="str">
        <f t="shared" ca="1" si="6"/>
        <v/>
      </c>
      <c r="AL55" s="2" t="str">
        <f t="shared" si="7"/>
        <v/>
      </c>
      <c r="AM55" s="2" t="str">
        <f t="shared" si="22"/>
        <v/>
      </c>
      <c r="AN55" s="2" t="str">
        <f t="shared" si="23"/>
        <v/>
      </c>
      <c r="AO55" s="2" t="str">
        <f t="shared" si="8"/>
        <v/>
      </c>
      <c r="AP55" s="2" t="str">
        <f t="shared" si="9"/>
        <v/>
      </c>
      <c r="AQ55" s="2" t="str">
        <f t="shared" si="10"/>
        <v/>
      </c>
      <c r="AR55" s="2" t="str">
        <f t="shared" ca="1" si="11"/>
        <v/>
      </c>
      <c r="AS55" s="2" t="str">
        <f t="shared" ca="1" si="12"/>
        <v/>
      </c>
      <c r="AT55" s="2" t="str">
        <f t="shared" ca="1" si="13"/>
        <v/>
      </c>
      <c r="AU55" s="2" t="str">
        <f t="shared" si="14"/>
        <v/>
      </c>
      <c r="AV55" s="2" t="str">
        <f t="shared" ca="1" si="15"/>
        <v/>
      </c>
      <c r="AW55" s="2" t="str">
        <f t="shared" ca="1" si="16"/>
        <v/>
      </c>
      <c r="AX55" s="2" t="str">
        <f t="shared" si="17"/>
        <v/>
      </c>
      <c r="AY55" s="2" t="str">
        <f t="shared" si="18"/>
        <v/>
      </c>
      <c r="AZ55" s="2" t="str">
        <f t="shared" si="19"/>
        <v/>
      </c>
      <c r="BA55" s="2" t="str">
        <f t="shared" si="24"/>
        <v/>
      </c>
      <c r="BB55" s="2" t="str">
        <f t="shared" si="25"/>
        <v/>
      </c>
      <c r="BC55" s="2" t="str">
        <f t="shared" si="20"/>
        <v/>
      </c>
      <c r="BD55" s="2" t="str">
        <f t="shared" si="26"/>
        <v/>
      </c>
      <c r="BE55" s="2" t="str">
        <f t="shared" si="21"/>
        <v/>
      </c>
      <c r="BF55" s="2" t="str">
        <f t="shared" ca="1" si="27"/>
        <v/>
      </c>
    </row>
    <row r="56" spans="1:58" x14ac:dyDescent="0.2">
      <c r="A56" s="22"/>
      <c r="B56" s="1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9"/>
      <c r="O56" s="22"/>
      <c r="P56" s="22"/>
      <c r="Q56" s="22"/>
      <c r="R56" s="23"/>
      <c r="S56" s="23"/>
      <c r="T56" s="23"/>
      <c r="U56" s="23"/>
      <c r="V56" s="23"/>
      <c r="W56" s="23"/>
      <c r="X56" s="31"/>
      <c r="Y56" s="23"/>
      <c r="Z56" s="23"/>
      <c r="AA56" s="23"/>
      <c r="AB56" s="23"/>
      <c r="AC56" s="23"/>
      <c r="AD56" s="30"/>
      <c r="AE56" s="32"/>
      <c r="AF56" s="7" t="str">
        <f t="shared" si="1"/>
        <v/>
      </c>
      <c r="AG56" s="7" t="str">
        <f t="shared" ca="1" si="2"/>
        <v/>
      </c>
      <c r="AH56" s="7" t="str">
        <f t="shared" si="3"/>
        <v/>
      </c>
      <c r="AI56" s="7" t="str">
        <f t="shared" ca="1" si="4"/>
        <v/>
      </c>
      <c r="AJ56" s="7" t="str">
        <f t="shared" si="5"/>
        <v/>
      </c>
      <c r="AK56" s="7" t="str">
        <f t="shared" ca="1" si="6"/>
        <v/>
      </c>
      <c r="AL56" s="2" t="str">
        <f t="shared" si="7"/>
        <v/>
      </c>
      <c r="AM56" s="2" t="str">
        <f t="shared" si="22"/>
        <v/>
      </c>
      <c r="AN56" s="2" t="str">
        <f t="shared" si="23"/>
        <v/>
      </c>
      <c r="AO56" s="2" t="str">
        <f t="shared" si="8"/>
        <v/>
      </c>
      <c r="AP56" s="2" t="str">
        <f t="shared" si="9"/>
        <v/>
      </c>
      <c r="AQ56" s="2" t="str">
        <f t="shared" si="10"/>
        <v/>
      </c>
      <c r="AR56" s="2" t="str">
        <f t="shared" ca="1" si="11"/>
        <v/>
      </c>
      <c r="AS56" s="2" t="str">
        <f t="shared" ca="1" si="12"/>
        <v/>
      </c>
      <c r="AT56" s="2" t="str">
        <f t="shared" ca="1" si="13"/>
        <v/>
      </c>
      <c r="AU56" s="2" t="str">
        <f t="shared" si="14"/>
        <v/>
      </c>
      <c r="AV56" s="2" t="str">
        <f t="shared" ca="1" si="15"/>
        <v/>
      </c>
      <c r="AW56" s="2" t="str">
        <f t="shared" ca="1" si="16"/>
        <v/>
      </c>
      <c r="AX56" s="2" t="str">
        <f t="shared" si="17"/>
        <v/>
      </c>
      <c r="AY56" s="2" t="str">
        <f t="shared" si="18"/>
        <v/>
      </c>
      <c r="AZ56" s="2" t="str">
        <f t="shared" si="19"/>
        <v/>
      </c>
      <c r="BA56" s="2" t="str">
        <f t="shared" si="24"/>
        <v/>
      </c>
      <c r="BB56" s="2" t="str">
        <f t="shared" si="25"/>
        <v/>
      </c>
      <c r="BC56" s="2" t="str">
        <f t="shared" si="20"/>
        <v/>
      </c>
      <c r="BD56" s="2" t="str">
        <f t="shared" si="26"/>
        <v/>
      </c>
      <c r="BE56" s="2" t="str">
        <f t="shared" si="21"/>
        <v/>
      </c>
      <c r="BF56" s="2" t="str">
        <f t="shared" ca="1" si="27"/>
        <v/>
      </c>
    </row>
    <row r="57" spans="1:58" x14ac:dyDescent="0.2">
      <c r="A57" s="22"/>
      <c r="B57" s="1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9"/>
      <c r="O57" s="22"/>
      <c r="P57" s="22"/>
      <c r="Q57" s="22"/>
      <c r="R57" s="23"/>
      <c r="S57" s="23"/>
      <c r="T57" s="23"/>
      <c r="U57" s="23"/>
      <c r="V57" s="23"/>
      <c r="W57" s="23"/>
      <c r="X57" s="31"/>
      <c r="Y57" s="23"/>
      <c r="Z57" s="23"/>
      <c r="AA57" s="23"/>
      <c r="AB57" s="23"/>
      <c r="AC57" s="23"/>
      <c r="AD57" s="30"/>
      <c r="AE57" s="32"/>
      <c r="AF57" s="7" t="str">
        <f t="shared" si="1"/>
        <v/>
      </c>
      <c r="AG57" s="7" t="str">
        <f t="shared" ca="1" si="2"/>
        <v/>
      </c>
      <c r="AH57" s="7" t="str">
        <f t="shared" si="3"/>
        <v/>
      </c>
      <c r="AI57" s="7" t="str">
        <f t="shared" ca="1" si="4"/>
        <v/>
      </c>
      <c r="AJ57" s="7" t="str">
        <f t="shared" si="5"/>
        <v/>
      </c>
      <c r="AK57" s="7" t="str">
        <f t="shared" ca="1" si="6"/>
        <v/>
      </c>
      <c r="AL57" s="2" t="str">
        <f t="shared" si="7"/>
        <v/>
      </c>
      <c r="AM57" s="2" t="str">
        <f t="shared" si="22"/>
        <v/>
      </c>
      <c r="AN57" s="2" t="str">
        <f t="shared" si="23"/>
        <v/>
      </c>
      <c r="AO57" s="2" t="str">
        <f t="shared" si="8"/>
        <v/>
      </c>
      <c r="AP57" s="2" t="str">
        <f t="shared" si="9"/>
        <v/>
      </c>
      <c r="AQ57" s="2" t="str">
        <f t="shared" si="10"/>
        <v/>
      </c>
      <c r="AR57" s="2" t="str">
        <f t="shared" ca="1" si="11"/>
        <v/>
      </c>
      <c r="AS57" s="2" t="str">
        <f t="shared" ca="1" si="12"/>
        <v/>
      </c>
      <c r="AT57" s="2" t="str">
        <f t="shared" ca="1" si="13"/>
        <v/>
      </c>
      <c r="AU57" s="2" t="str">
        <f t="shared" si="14"/>
        <v/>
      </c>
      <c r="AV57" s="2" t="str">
        <f t="shared" ca="1" si="15"/>
        <v/>
      </c>
      <c r="AW57" s="2" t="str">
        <f t="shared" ca="1" si="16"/>
        <v/>
      </c>
      <c r="AX57" s="2" t="str">
        <f t="shared" si="17"/>
        <v/>
      </c>
      <c r="AY57" s="2" t="str">
        <f t="shared" si="18"/>
        <v/>
      </c>
      <c r="AZ57" s="2" t="str">
        <f t="shared" si="19"/>
        <v/>
      </c>
      <c r="BA57" s="2" t="str">
        <f t="shared" si="24"/>
        <v/>
      </c>
      <c r="BB57" s="2" t="str">
        <f t="shared" si="25"/>
        <v/>
      </c>
      <c r="BC57" s="2" t="str">
        <f t="shared" si="20"/>
        <v/>
      </c>
      <c r="BD57" s="2" t="str">
        <f t="shared" si="26"/>
        <v/>
      </c>
      <c r="BE57" s="2" t="str">
        <f t="shared" si="21"/>
        <v/>
      </c>
      <c r="BF57" s="2" t="str">
        <f t="shared" ca="1" si="27"/>
        <v/>
      </c>
    </row>
    <row r="58" spans="1:58" x14ac:dyDescent="0.2">
      <c r="A58" s="22"/>
      <c r="B58" s="1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9"/>
      <c r="O58" s="22"/>
      <c r="P58" s="22"/>
      <c r="Q58" s="22"/>
      <c r="R58" s="23"/>
      <c r="S58" s="23"/>
      <c r="T58" s="23"/>
      <c r="U58" s="23"/>
      <c r="V58" s="23"/>
      <c r="W58" s="23"/>
      <c r="X58" s="31"/>
      <c r="Y58" s="23"/>
      <c r="Z58" s="23"/>
      <c r="AA58" s="23"/>
      <c r="AB58" s="23"/>
      <c r="AC58" s="23"/>
      <c r="AD58" s="30"/>
      <c r="AE58" s="32"/>
      <c r="AF58" s="7" t="str">
        <f t="shared" ref="AF58:AF89" si="28">IF(COUNTIF($B$26:$B$125,B58)&gt;1,"X","")</f>
        <v/>
      </c>
      <c r="AG58" s="7" t="str">
        <f t="shared" ref="AG58:AG89" ca="1" si="29">IF(AF58="X",SUBSTITUTE(CELL("address",B58),"$",""),"")</f>
        <v/>
      </c>
      <c r="AH58" s="7" t="str">
        <f t="shared" ref="AH58:AH89" si="30">IF(COUNTIF($D$26:$D$125,D58)&gt;1,"X","")</f>
        <v/>
      </c>
      <c r="AI58" s="7" t="str">
        <f t="shared" ref="AI58:AI89" ca="1" si="31">IF(AH58="X",SUBSTITUTE(CELL("address",D58),"$",""),"")</f>
        <v/>
      </c>
      <c r="AJ58" s="7" t="str">
        <f t="shared" ref="AJ58:AJ89" si="32">IF(AND(IF(COUNTIF($E$26:$E$125,E58)&gt;1,"X","")="X",IF(COUNTIF($F$26:$F$125,F58)&gt;1,"X","")="X"),"X","")</f>
        <v/>
      </c>
      <c r="AK58" s="7" t="str">
        <f t="shared" ref="AK58:AK89" ca="1" si="33">IF(AJ58="X",SUBSTITUTE(CELL("address",E58),"$",""),"")</f>
        <v/>
      </c>
      <c r="AL58" s="2" t="str">
        <f t="shared" ref="AL58:AL89" si="34">IF(B58="","",IF(OR(AND(LEN(TRIM(B58))=10,MID(B58,3,1)="-",IFERROR(ISNUMBER(--SUBSTITUTE(TRIM(B58),"-","")),FALSE),LEN(SUBSTITUTE(TRIM(B58),"-",""))=9),AND(LEN(TRIM(B58))=11,MID(B58,4,1)="-",MID(B58,7,1)="-",IFERROR(ISNUMBER(--SUBSTITUTE(TRIM(B58),"-","")),FALSE),LEN(SUBSTITUTE(TRIM(B58),"-",""))=9)),"","X"))</f>
        <v/>
      </c>
      <c r="AM58" s="2" t="str">
        <f t="shared" si="22"/>
        <v/>
      </c>
      <c r="AN58" s="2" t="str">
        <f t="shared" si="23"/>
        <v/>
      </c>
      <c r="AO58" s="2" t="str">
        <f t="shared" ref="AO58:AO89" si="35">IF(AND(C58="B",D58="",OR(E58&lt;&gt;"",F58&lt;&gt;"")),"X",IF(AND(C58="I",D58&lt;&gt;"",E58="",F58=""),"X",IF(AND(D58&lt;&gt;"",OR(E58&lt;&gt;"",F58&lt;&gt;"")),"X","")))</f>
        <v/>
      </c>
      <c r="AP58" s="2" t="str">
        <f t="shared" ref="AP58:AP91" si="36">IF(A58="","",IF(AND(E58="",F58&lt;&gt;""),"X",IF(AND(E58&lt;&gt;"",F58=""),"X",IF(COUNTBLANK(A58:C58)+COUNTBLANK(G58:K58)+IF(COUNTBLANK(D58:F58)=3,1,0)&gt;0,"X",""))))</f>
        <v/>
      </c>
      <c r="AQ58" s="2" t="str">
        <f t="shared" ref="AQ58:AQ92" si="37">IF(A58="","",IF(AND(C58&lt;&gt;"B",C58&lt;&gt;"I"),"X",""))</f>
        <v/>
      </c>
      <c r="AR58" s="2" t="str">
        <f t="shared" ref="AR58:AR89" ca="1" si="38">IF(AND(  LEN(D58)&lt;=40,  D58=TRIM(D58),  SUMPRODUCT(--ISNUMBER(FIND(MID(D58,ROW(INDIRECT("1:"&amp;LEN(D58))),1), "ABCDEFGHIJKLMNOPQRSTUVWXYZabcdefghijklmnopqrstuvwxyz0123456789 -#()&amp;'")) )=LEN(D58)),"","X")</f>
        <v/>
      </c>
      <c r="AS58" s="2" t="str">
        <f t="shared" ref="AS58:AS91" ca="1" si="39">IF(AND( LEN(E58)&lt;=20, E58=TRIM(E58), NOT(ISNUMBER(SEARCH(" ",E58))), SUMPRODUCT(--ISNUMBER(FIND(MID(E58,ROW(INDIRECT("1:"&amp;LEN(E58))),1), "ABCDEFGHIJKLMNOPQRSTUVWXYZabcdefghijklmnopqrstuvwxyz -")) )=LEN(E58)),"","X")</f>
        <v/>
      </c>
      <c r="AT58" s="2" t="str">
        <f t="shared" ref="AT58:AT91" ca="1" si="40">IF(AND( LEN(F58)&lt;=20, F58=TRIM(F58), NOT(ISNUMBER(SEARCH(" ",F58))), SUMPRODUCT(--ISNUMBER(FIND(MID(F58,ROW(INDIRECT("1:"&amp;LEN(F58))),1), "ABCDEFGHIJKLMNOPQRSTUVWXYZabcdefghijklmnopqrstuvwxyz -")) )=LEN(F58)),"","X")</f>
        <v/>
      </c>
      <c r="AU58" s="2" t="str">
        <f t="shared" ref="AU58:AU92" si="41">IF(A58="","",IF(G58&lt;&gt;"US","X",""))</f>
        <v/>
      </c>
      <c r="AV58" s="2" t="str">
        <f t="shared" ref="AV58:AV89" ca="1" si="42">IF(AND(LEN(H58)&lt;=35,H58=TRIM(H58),ISERROR(SEARCH("  ",H58)),IF(LEN(H58)=0,TRUE,SUMPRODUCT(--ISNUMBER(FIND(MID(H58,ROW(INDIRECT("1:"&amp;LEN(H58))),1),"ABCDEFGHIJKLMNOPQRSTUVWXYZabcdefghijklmnopqrstuvwxyz0123456789 -/")))=LEN(H58) )),"","X")</f>
        <v/>
      </c>
      <c r="AW58" s="2" t="str">
        <f t="shared" ref="AW58:AW89" ca="1" si="43">IF(AND(LEN(I58)&lt;=40,I58=TRIM(I58),SUMPRODUCT(--ISNUMBER(FIND(MID(I58,ROW(INDIRECT("1:"&amp;LEN(I58))),1),"ABCDEFGHIJKLMNOPQRSTUVWXYZabcdefghijklmnopqrstuvwxyz ")))=LEN(I58)),"","X")</f>
        <v/>
      </c>
      <c r="AX58" s="2" t="str">
        <f t="shared" ref="AX58:AX89" si="44">IF(AND(J58&lt;&gt;"",LEN(J58)&lt;&gt;2),"X","")</f>
        <v/>
      </c>
      <c r="AY58" s="2" t="str">
        <f t="shared" ref="AY58:AY89" si="45">IF(AND(K58&lt;&gt;"",LEN(K58)&lt;&gt;5),"X","")</f>
        <v/>
      </c>
      <c r="AZ58" s="2" t="str">
        <f t="shared" ref="AZ58:AZ91" si="46">IF(M58="","",IF(LEN(M58)&lt;&gt;10,"X",""))</f>
        <v/>
      </c>
      <c r="BA58" s="2" t="str">
        <f t="shared" si="24"/>
        <v/>
      </c>
      <c r="BB58" s="2" t="str">
        <f t="shared" si="25"/>
        <v/>
      </c>
      <c r="BC58" s="2" t="str">
        <f t="shared" ref="BC58:BC90" si="47">IF(A58="","",IF(AND(O58&lt;&gt;"Y",O58&lt;&gt;"N"),"X",""))</f>
        <v/>
      </c>
      <c r="BD58" s="2" t="str">
        <f t="shared" ref="BD58:BD90" si="48">IF(A58="","",IF(AND(P58&lt;&gt;"Y",P58&lt;&gt;"N"),"X",""))</f>
        <v/>
      </c>
      <c r="BE58" s="2" t="str">
        <f t="shared" ref="BE58:BE90" si="49">IF(A58="","",IF(AND(O58="Y",L58=""),"X",""))</f>
        <v/>
      </c>
      <c r="BF58" s="2" t="str">
        <f t="shared" ca="1" si="27"/>
        <v/>
      </c>
    </row>
    <row r="59" spans="1:58" x14ac:dyDescent="0.2">
      <c r="A59" s="22"/>
      <c r="B59" s="1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9"/>
      <c r="O59" s="22"/>
      <c r="P59" s="22"/>
      <c r="Q59" s="22"/>
      <c r="R59" s="23"/>
      <c r="S59" s="23"/>
      <c r="T59" s="23"/>
      <c r="U59" s="23"/>
      <c r="V59" s="23"/>
      <c r="W59" s="23"/>
      <c r="X59" s="31"/>
      <c r="Y59" s="23"/>
      <c r="Z59" s="23"/>
      <c r="AA59" s="23"/>
      <c r="AB59" s="23"/>
      <c r="AC59" s="23"/>
      <c r="AD59" s="30"/>
      <c r="AE59" s="32"/>
      <c r="AF59" s="7" t="str">
        <f t="shared" si="28"/>
        <v/>
      </c>
      <c r="AG59" s="7" t="str">
        <f t="shared" ca="1" si="29"/>
        <v/>
      </c>
      <c r="AH59" s="7" t="str">
        <f t="shared" si="30"/>
        <v/>
      </c>
      <c r="AI59" s="7" t="str">
        <f t="shared" ca="1" si="31"/>
        <v/>
      </c>
      <c r="AJ59" s="7" t="str">
        <f t="shared" si="32"/>
        <v/>
      </c>
      <c r="AK59" s="7" t="str">
        <f t="shared" ca="1" si="33"/>
        <v/>
      </c>
      <c r="AL59" s="2" t="str">
        <f t="shared" si="34"/>
        <v/>
      </c>
      <c r="AM59" s="2" t="str">
        <f t="shared" si="22"/>
        <v/>
      </c>
      <c r="AN59" s="2" t="str">
        <f t="shared" si="23"/>
        <v/>
      </c>
      <c r="AO59" s="2" t="str">
        <f t="shared" si="35"/>
        <v/>
      </c>
      <c r="AP59" s="2" t="str">
        <f t="shared" si="36"/>
        <v/>
      </c>
      <c r="AQ59" s="2" t="str">
        <f t="shared" si="37"/>
        <v/>
      </c>
      <c r="AR59" s="2" t="str">
        <f t="shared" ca="1" si="38"/>
        <v/>
      </c>
      <c r="AS59" s="2" t="str">
        <f t="shared" ca="1" si="39"/>
        <v/>
      </c>
      <c r="AT59" s="2" t="str">
        <f t="shared" ca="1" si="40"/>
        <v/>
      </c>
      <c r="AU59" s="2" t="str">
        <f t="shared" si="41"/>
        <v/>
      </c>
      <c r="AV59" s="2" t="str">
        <f t="shared" ca="1" si="42"/>
        <v/>
      </c>
      <c r="AW59" s="2" t="str">
        <f t="shared" ca="1" si="43"/>
        <v/>
      </c>
      <c r="AX59" s="2" t="str">
        <f t="shared" si="44"/>
        <v/>
      </c>
      <c r="AY59" s="2" t="str">
        <f t="shared" si="45"/>
        <v/>
      </c>
      <c r="AZ59" s="2" t="str">
        <f t="shared" si="46"/>
        <v/>
      </c>
      <c r="BA59" s="2" t="str">
        <f t="shared" si="24"/>
        <v/>
      </c>
      <c r="BB59" s="2" t="str">
        <f t="shared" si="25"/>
        <v/>
      </c>
      <c r="BC59" s="2" t="str">
        <f t="shared" si="47"/>
        <v/>
      </c>
      <c r="BD59" s="2" t="str">
        <f t="shared" si="48"/>
        <v/>
      </c>
      <c r="BE59" s="2" t="str">
        <f t="shared" si="49"/>
        <v/>
      </c>
      <c r="BF59" s="2" t="str">
        <f t="shared" ca="1" si="27"/>
        <v/>
      </c>
    </row>
    <row r="60" spans="1:58" x14ac:dyDescent="0.2">
      <c r="A60" s="22"/>
      <c r="B60" s="1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9"/>
      <c r="O60" s="22"/>
      <c r="P60" s="22"/>
      <c r="Q60" s="22"/>
      <c r="R60" s="23"/>
      <c r="S60" s="23"/>
      <c r="T60" s="23"/>
      <c r="U60" s="23"/>
      <c r="V60" s="23"/>
      <c r="W60" s="23"/>
      <c r="X60" s="31"/>
      <c r="Y60" s="23"/>
      <c r="Z60" s="23"/>
      <c r="AA60" s="23"/>
      <c r="AB60" s="23"/>
      <c r="AC60" s="23"/>
      <c r="AD60" s="30"/>
      <c r="AE60" s="32"/>
      <c r="AF60" s="7" t="str">
        <f t="shared" si="28"/>
        <v/>
      </c>
      <c r="AG60" s="7" t="str">
        <f t="shared" ca="1" si="29"/>
        <v/>
      </c>
      <c r="AH60" s="7" t="str">
        <f t="shared" si="30"/>
        <v/>
      </c>
      <c r="AI60" s="7" t="str">
        <f t="shared" ca="1" si="31"/>
        <v/>
      </c>
      <c r="AJ60" s="7" t="str">
        <f t="shared" si="32"/>
        <v/>
      </c>
      <c r="AK60" s="7" t="str">
        <f t="shared" ca="1" si="33"/>
        <v/>
      </c>
      <c r="AL60" s="2" t="str">
        <f t="shared" si="34"/>
        <v/>
      </c>
      <c r="AM60" s="2" t="str">
        <f t="shared" si="22"/>
        <v/>
      </c>
      <c r="AN60" s="2" t="str">
        <f t="shared" si="23"/>
        <v/>
      </c>
      <c r="AO60" s="2" t="str">
        <f t="shared" si="35"/>
        <v/>
      </c>
      <c r="AP60" s="2" t="str">
        <f t="shared" si="36"/>
        <v/>
      </c>
      <c r="AQ60" s="2" t="str">
        <f t="shared" si="37"/>
        <v/>
      </c>
      <c r="AR60" s="2" t="str">
        <f t="shared" ca="1" si="38"/>
        <v/>
      </c>
      <c r="AS60" s="2" t="str">
        <f t="shared" ca="1" si="39"/>
        <v/>
      </c>
      <c r="AT60" s="2" t="str">
        <f t="shared" ca="1" si="40"/>
        <v/>
      </c>
      <c r="AU60" s="2" t="str">
        <f t="shared" si="41"/>
        <v/>
      </c>
      <c r="AV60" s="2" t="str">
        <f t="shared" ca="1" si="42"/>
        <v/>
      </c>
      <c r="AW60" s="2" t="str">
        <f t="shared" ca="1" si="43"/>
        <v/>
      </c>
      <c r="AX60" s="2" t="str">
        <f t="shared" si="44"/>
        <v/>
      </c>
      <c r="AY60" s="2" t="str">
        <f t="shared" si="45"/>
        <v/>
      </c>
      <c r="AZ60" s="2" t="str">
        <f t="shared" si="46"/>
        <v/>
      </c>
      <c r="BA60" s="2" t="str">
        <f t="shared" si="24"/>
        <v/>
      </c>
      <c r="BB60" s="2" t="str">
        <f t="shared" si="25"/>
        <v/>
      </c>
      <c r="BC60" s="2" t="str">
        <f t="shared" si="47"/>
        <v/>
      </c>
      <c r="BD60" s="2" t="str">
        <f t="shared" si="48"/>
        <v/>
      </c>
      <c r="BE60" s="2" t="str">
        <f t="shared" si="49"/>
        <v/>
      </c>
      <c r="BF60" s="2" t="str">
        <f t="shared" ca="1" si="27"/>
        <v/>
      </c>
    </row>
    <row r="61" spans="1:58" x14ac:dyDescent="0.2">
      <c r="A61" s="22"/>
      <c r="B61" s="1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9"/>
      <c r="O61" s="22"/>
      <c r="P61" s="22"/>
      <c r="Q61" s="22"/>
      <c r="R61" s="23"/>
      <c r="S61" s="23"/>
      <c r="T61" s="23"/>
      <c r="U61" s="23"/>
      <c r="V61" s="23"/>
      <c r="W61" s="23"/>
      <c r="X61" s="31"/>
      <c r="Y61" s="23"/>
      <c r="Z61" s="23"/>
      <c r="AA61" s="23"/>
      <c r="AB61" s="23"/>
      <c r="AC61" s="23"/>
      <c r="AD61" s="30"/>
      <c r="AE61" s="32"/>
      <c r="AF61" s="7" t="str">
        <f t="shared" si="28"/>
        <v/>
      </c>
      <c r="AG61" s="7" t="str">
        <f t="shared" ca="1" si="29"/>
        <v/>
      </c>
      <c r="AH61" s="7" t="str">
        <f t="shared" si="30"/>
        <v/>
      </c>
      <c r="AI61" s="7" t="str">
        <f t="shared" ca="1" si="31"/>
        <v/>
      </c>
      <c r="AJ61" s="7" t="str">
        <f t="shared" si="32"/>
        <v/>
      </c>
      <c r="AK61" s="7" t="str">
        <f t="shared" ca="1" si="33"/>
        <v/>
      </c>
      <c r="AL61" s="2" t="str">
        <f t="shared" si="34"/>
        <v/>
      </c>
      <c r="AM61" s="2" t="str">
        <f t="shared" si="22"/>
        <v/>
      </c>
      <c r="AN61" s="2" t="str">
        <f t="shared" si="23"/>
        <v/>
      </c>
      <c r="AO61" s="2" t="str">
        <f t="shared" si="35"/>
        <v/>
      </c>
      <c r="AP61" s="2" t="str">
        <f t="shared" si="36"/>
        <v/>
      </c>
      <c r="AQ61" s="2" t="str">
        <f t="shared" si="37"/>
        <v/>
      </c>
      <c r="AR61" s="2" t="str">
        <f t="shared" ca="1" si="38"/>
        <v/>
      </c>
      <c r="AS61" s="2" t="str">
        <f t="shared" ca="1" si="39"/>
        <v/>
      </c>
      <c r="AT61" s="2" t="str">
        <f t="shared" ca="1" si="40"/>
        <v/>
      </c>
      <c r="AU61" s="2" t="str">
        <f t="shared" si="41"/>
        <v/>
      </c>
      <c r="AV61" s="2" t="str">
        <f t="shared" ca="1" si="42"/>
        <v/>
      </c>
      <c r="AW61" s="2" t="str">
        <f t="shared" ca="1" si="43"/>
        <v/>
      </c>
      <c r="AX61" s="2" t="str">
        <f t="shared" si="44"/>
        <v/>
      </c>
      <c r="AY61" s="2" t="str">
        <f t="shared" si="45"/>
        <v/>
      </c>
      <c r="AZ61" s="2" t="str">
        <f t="shared" si="46"/>
        <v/>
      </c>
      <c r="BA61" s="2" t="str">
        <f t="shared" si="24"/>
        <v/>
      </c>
      <c r="BB61" s="2" t="str">
        <f t="shared" si="25"/>
        <v/>
      </c>
      <c r="BC61" s="2" t="str">
        <f t="shared" si="47"/>
        <v/>
      </c>
      <c r="BD61" s="2" t="str">
        <f t="shared" si="48"/>
        <v/>
      </c>
      <c r="BE61" s="2" t="str">
        <f t="shared" si="49"/>
        <v/>
      </c>
      <c r="BF61" s="2" t="str">
        <f t="shared" ca="1" si="27"/>
        <v/>
      </c>
    </row>
    <row r="62" spans="1:58" x14ac:dyDescent="0.2">
      <c r="A62" s="22"/>
      <c r="B62" s="1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9"/>
      <c r="O62" s="22"/>
      <c r="P62" s="22"/>
      <c r="Q62" s="22"/>
      <c r="R62" s="23"/>
      <c r="S62" s="23"/>
      <c r="T62" s="23"/>
      <c r="U62" s="23"/>
      <c r="V62" s="23"/>
      <c r="W62" s="23"/>
      <c r="X62" s="31"/>
      <c r="Y62" s="23"/>
      <c r="Z62" s="23"/>
      <c r="AA62" s="23"/>
      <c r="AB62" s="23"/>
      <c r="AC62" s="23"/>
      <c r="AD62" s="30"/>
      <c r="AE62" s="32"/>
      <c r="AF62" s="7" t="str">
        <f t="shared" si="28"/>
        <v/>
      </c>
      <c r="AG62" s="7" t="str">
        <f t="shared" ca="1" si="29"/>
        <v/>
      </c>
      <c r="AH62" s="7" t="str">
        <f t="shared" si="30"/>
        <v/>
      </c>
      <c r="AI62" s="7" t="str">
        <f t="shared" ca="1" si="31"/>
        <v/>
      </c>
      <c r="AJ62" s="7" t="str">
        <f t="shared" si="32"/>
        <v/>
      </c>
      <c r="AK62" s="7" t="str">
        <f t="shared" ca="1" si="33"/>
        <v/>
      </c>
      <c r="AL62" s="2" t="str">
        <f t="shared" si="34"/>
        <v/>
      </c>
      <c r="AM62" s="2" t="str">
        <f t="shared" si="22"/>
        <v/>
      </c>
      <c r="AN62" s="2" t="str">
        <f t="shared" si="23"/>
        <v/>
      </c>
      <c r="AO62" s="2" t="str">
        <f t="shared" si="35"/>
        <v/>
      </c>
      <c r="AP62" s="2" t="str">
        <f t="shared" si="36"/>
        <v/>
      </c>
      <c r="AQ62" s="2" t="str">
        <f t="shared" si="37"/>
        <v/>
      </c>
      <c r="AR62" s="2" t="str">
        <f t="shared" ca="1" si="38"/>
        <v/>
      </c>
      <c r="AS62" s="2" t="str">
        <f t="shared" ca="1" si="39"/>
        <v/>
      </c>
      <c r="AT62" s="2" t="str">
        <f t="shared" ca="1" si="40"/>
        <v/>
      </c>
      <c r="AU62" s="2" t="str">
        <f t="shared" si="41"/>
        <v/>
      </c>
      <c r="AV62" s="2" t="str">
        <f t="shared" ca="1" si="42"/>
        <v/>
      </c>
      <c r="AW62" s="2" t="str">
        <f t="shared" ca="1" si="43"/>
        <v/>
      </c>
      <c r="AX62" s="2" t="str">
        <f t="shared" si="44"/>
        <v/>
      </c>
      <c r="AY62" s="2" t="str">
        <f t="shared" si="45"/>
        <v/>
      </c>
      <c r="AZ62" s="2" t="str">
        <f t="shared" si="46"/>
        <v/>
      </c>
      <c r="BA62" s="2" t="str">
        <f t="shared" si="24"/>
        <v/>
      </c>
      <c r="BB62" s="2" t="str">
        <f t="shared" si="25"/>
        <v/>
      </c>
      <c r="BC62" s="2" t="str">
        <f t="shared" si="47"/>
        <v/>
      </c>
      <c r="BD62" s="2" t="str">
        <f t="shared" si="48"/>
        <v/>
      </c>
      <c r="BE62" s="2" t="str">
        <f t="shared" si="49"/>
        <v/>
      </c>
      <c r="BF62" s="2" t="str">
        <f t="shared" ca="1" si="27"/>
        <v/>
      </c>
    </row>
    <row r="63" spans="1:58" x14ac:dyDescent="0.2">
      <c r="A63" s="22"/>
      <c r="B63" s="1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9"/>
      <c r="O63" s="22"/>
      <c r="P63" s="22"/>
      <c r="Q63" s="22"/>
      <c r="R63" s="23"/>
      <c r="S63" s="23"/>
      <c r="T63" s="23"/>
      <c r="U63" s="23"/>
      <c r="V63" s="23"/>
      <c r="W63" s="23"/>
      <c r="X63" s="31"/>
      <c r="Y63" s="23"/>
      <c r="Z63" s="23"/>
      <c r="AA63" s="23"/>
      <c r="AB63" s="23"/>
      <c r="AC63" s="23"/>
      <c r="AD63" s="30"/>
      <c r="AE63" s="32"/>
      <c r="AF63" s="7" t="str">
        <f t="shared" si="28"/>
        <v/>
      </c>
      <c r="AG63" s="7" t="str">
        <f t="shared" ca="1" si="29"/>
        <v/>
      </c>
      <c r="AH63" s="7" t="str">
        <f t="shared" si="30"/>
        <v/>
      </c>
      <c r="AI63" s="7" t="str">
        <f t="shared" ca="1" si="31"/>
        <v/>
      </c>
      <c r="AJ63" s="7" t="str">
        <f t="shared" si="32"/>
        <v/>
      </c>
      <c r="AK63" s="7" t="str">
        <f t="shared" ca="1" si="33"/>
        <v/>
      </c>
      <c r="AL63" s="2" t="str">
        <f t="shared" si="34"/>
        <v/>
      </c>
      <c r="AM63" s="2" t="str">
        <f t="shared" si="22"/>
        <v/>
      </c>
      <c r="AN63" s="2" t="str">
        <f t="shared" si="23"/>
        <v/>
      </c>
      <c r="AO63" s="2" t="str">
        <f t="shared" si="35"/>
        <v/>
      </c>
      <c r="AP63" s="2" t="str">
        <f t="shared" si="36"/>
        <v/>
      </c>
      <c r="AQ63" s="2" t="str">
        <f t="shared" si="37"/>
        <v/>
      </c>
      <c r="AR63" s="2" t="str">
        <f t="shared" ca="1" si="38"/>
        <v/>
      </c>
      <c r="AS63" s="2" t="str">
        <f t="shared" ca="1" si="39"/>
        <v/>
      </c>
      <c r="AT63" s="2" t="str">
        <f t="shared" ca="1" si="40"/>
        <v/>
      </c>
      <c r="AU63" s="2" t="str">
        <f t="shared" si="41"/>
        <v/>
      </c>
      <c r="AV63" s="2" t="str">
        <f t="shared" ca="1" si="42"/>
        <v/>
      </c>
      <c r="AW63" s="2" t="str">
        <f t="shared" ca="1" si="43"/>
        <v/>
      </c>
      <c r="AX63" s="2" t="str">
        <f t="shared" si="44"/>
        <v/>
      </c>
      <c r="AY63" s="2" t="str">
        <f t="shared" si="45"/>
        <v/>
      </c>
      <c r="AZ63" s="2" t="str">
        <f t="shared" si="46"/>
        <v/>
      </c>
      <c r="BA63" s="2" t="str">
        <f t="shared" si="24"/>
        <v/>
      </c>
      <c r="BB63" s="2" t="str">
        <f t="shared" si="25"/>
        <v/>
      </c>
      <c r="BC63" s="2" t="str">
        <f t="shared" si="47"/>
        <v/>
      </c>
      <c r="BD63" s="2" t="str">
        <f t="shared" si="48"/>
        <v/>
      </c>
      <c r="BE63" s="2" t="str">
        <f t="shared" si="49"/>
        <v/>
      </c>
      <c r="BF63" s="2" t="str">
        <f t="shared" ca="1" si="27"/>
        <v/>
      </c>
    </row>
    <row r="64" spans="1:58" x14ac:dyDescent="0.2">
      <c r="A64" s="22"/>
      <c r="B64" s="1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9"/>
      <c r="O64" s="22"/>
      <c r="P64" s="22"/>
      <c r="Q64" s="22"/>
      <c r="R64" s="23"/>
      <c r="S64" s="23"/>
      <c r="T64" s="23"/>
      <c r="U64" s="23"/>
      <c r="V64" s="23"/>
      <c r="W64" s="23"/>
      <c r="X64" s="31"/>
      <c r="Y64" s="23"/>
      <c r="Z64" s="23"/>
      <c r="AA64" s="23"/>
      <c r="AB64" s="23"/>
      <c r="AC64" s="23"/>
      <c r="AD64" s="30"/>
      <c r="AE64" s="32"/>
      <c r="AF64" s="7" t="str">
        <f t="shared" si="28"/>
        <v/>
      </c>
      <c r="AG64" s="7" t="str">
        <f t="shared" ca="1" si="29"/>
        <v/>
      </c>
      <c r="AH64" s="7" t="str">
        <f t="shared" si="30"/>
        <v/>
      </c>
      <c r="AI64" s="7" t="str">
        <f t="shared" ca="1" si="31"/>
        <v/>
      </c>
      <c r="AJ64" s="7" t="str">
        <f t="shared" si="32"/>
        <v/>
      </c>
      <c r="AK64" s="7" t="str">
        <f t="shared" ca="1" si="33"/>
        <v/>
      </c>
      <c r="AL64" s="2" t="str">
        <f t="shared" si="34"/>
        <v/>
      </c>
      <c r="AM64" s="2" t="str">
        <f t="shared" si="22"/>
        <v/>
      </c>
      <c r="AN64" s="2" t="str">
        <f t="shared" si="23"/>
        <v/>
      </c>
      <c r="AO64" s="2" t="str">
        <f t="shared" si="35"/>
        <v/>
      </c>
      <c r="AP64" s="2" t="str">
        <f t="shared" si="36"/>
        <v/>
      </c>
      <c r="AQ64" s="2" t="str">
        <f t="shared" si="37"/>
        <v/>
      </c>
      <c r="AR64" s="2" t="str">
        <f t="shared" ca="1" si="38"/>
        <v/>
      </c>
      <c r="AS64" s="2" t="str">
        <f t="shared" ca="1" si="39"/>
        <v/>
      </c>
      <c r="AT64" s="2" t="str">
        <f t="shared" ca="1" si="40"/>
        <v/>
      </c>
      <c r="AU64" s="2" t="str">
        <f t="shared" si="41"/>
        <v/>
      </c>
      <c r="AV64" s="2" t="str">
        <f t="shared" ca="1" si="42"/>
        <v/>
      </c>
      <c r="AW64" s="2" t="str">
        <f t="shared" ca="1" si="43"/>
        <v/>
      </c>
      <c r="AX64" s="2" t="str">
        <f t="shared" si="44"/>
        <v/>
      </c>
      <c r="AY64" s="2" t="str">
        <f t="shared" si="45"/>
        <v/>
      </c>
      <c r="AZ64" s="2" t="str">
        <f t="shared" si="46"/>
        <v/>
      </c>
      <c r="BA64" s="2" t="str">
        <f t="shared" si="24"/>
        <v/>
      </c>
      <c r="BB64" s="2" t="str">
        <f t="shared" si="25"/>
        <v/>
      </c>
      <c r="BC64" s="2" t="str">
        <f t="shared" si="47"/>
        <v/>
      </c>
      <c r="BD64" s="2" t="str">
        <f t="shared" si="48"/>
        <v/>
      </c>
      <c r="BE64" s="2" t="str">
        <f t="shared" si="49"/>
        <v/>
      </c>
      <c r="BF64" s="2" t="str">
        <f t="shared" ca="1" si="27"/>
        <v/>
      </c>
    </row>
    <row r="65" spans="1:58" x14ac:dyDescent="0.2">
      <c r="A65" s="22"/>
      <c r="B65" s="1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9"/>
      <c r="O65" s="22"/>
      <c r="P65" s="22"/>
      <c r="Q65" s="22"/>
      <c r="R65" s="23"/>
      <c r="S65" s="23"/>
      <c r="T65" s="23"/>
      <c r="U65" s="23"/>
      <c r="V65" s="23"/>
      <c r="W65" s="23"/>
      <c r="X65" s="31"/>
      <c r="Y65" s="23"/>
      <c r="Z65" s="23"/>
      <c r="AA65" s="23"/>
      <c r="AB65" s="23"/>
      <c r="AC65" s="23"/>
      <c r="AD65" s="30"/>
      <c r="AE65" s="32"/>
      <c r="AF65" s="7" t="str">
        <f t="shared" si="28"/>
        <v/>
      </c>
      <c r="AG65" s="7" t="str">
        <f t="shared" ca="1" si="29"/>
        <v/>
      </c>
      <c r="AH65" s="7" t="str">
        <f t="shared" si="30"/>
        <v/>
      </c>
      <c r="AI65" s="7" t="str">
        <f t="shared" ca="1" si="31"/>
        <v/>
      </c>
      <c r="AJ65" s="7" t="str">
        <f t="shared" si="32"/>
        <v/>
      </c>
      <c r="AK65" s="7" t="str">
        <f t="shared" ca="1" si="33"/>
        <v/>
      </c>
      <c r="AL65" s="2" t="str">
        <f t="shared" si="34"/>
        <v/>
      </c>
      <c r="AM65" s="2" t="str">
        <f t="shared" si="22"/>
        <v/>
      </c>
      <c r="AN65" s="2" t="str">
        <f t="shared" si="23"/>
        <v/>
      </c>
      <c r="AO65" s="2" t="str">
        <f t="shared" si="35"/>
        <v/>
      </c>
      <c r="AP65" s="2" t="str">
        <f t="shared" si="36"/>
        <v/>
      </c>
      <c r="AQ65" s="2" t="str">
        <f t="shared" si="37"/>
        <v/>
      </c>
      <c r="AR65" s="2" t="str">
        <f t="shared" ca="1" si="38"/>
        <v/>
      </c>
      <c r="AS65" s="2" t="str">
        <f t="shared" ca="1" si="39"/>
        <v/>
      </c>
      <c r="AT65" s="2" t="str">
        <f t="shared" ca="1" si="40"/>
        <v/>
      </c>
      <c r="AU65" s="2" t="str">
        <f t="shared" si="41"/>
        <v/>
      </c>
      <c r="AV65" s="2" t="str">
        <f t="shared" ca="1" si="42"/>
        <v/>
      </c>
      <c r="AW65" s="2" t="str">
        <f t="shared" ca="1" si="43"/>
        <v/>
      </c>
      <c r="AX65" s="2" t="str">
        <f t="shared" si="44"/>
        <v/>
      </c>
      <c r="AY65" s="2" t="str">
        <f t="shared" si="45"/>
        <v/>
      </c>
      <c r="AZ65" s="2" t="str">
        <f t="shared" si="46"/>
        <v/>
      </c>
      <c r="BA65" s="2" t="str">
        <f t="shared" si="24"/>
        <v/>
      </c>
      <c r="BB65" s="2" t="str">
        <f t="shared" si="25"/>
        <v/>
      </c>
      <c r="BC65" s="2" t="str">
        <f t="shared" si="47"/>
        <v/>
      </c>
      <c r="BD65" s="2" t="str">
        <f t="shared" si="48"/>
        <v/>
      </c>
      <c r="BE65" s="2" t="str">
        <f t="shared" si="49"/>
        <v/>
      </c>
      <c r="BF65" s="2" t="str">
        <f t="shared" ca="1" si="27"/>
        <v/>
      </c>
    </row>
    <row r="66" spans="1:58" x14ac:dyDescent="0.2">
      <c r="A66" s="22"/>
      <c r="B66" s="1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9"/>
      <c r="O66" s="22"/>
      <c r="P66" s="22"/>
      <c r="Q66" s="22"/>
      <c r="R66" s="23"/>
      <c r="S66" s="23"/>
      <c r="T66" s="23"/>
      <c r="U66" s="23"/>
      <c r="V66" s="23"/>
      <c r="W66" s="23"/>
      <c r="X66" s="31"/>
      <c r="Y66" s="23"/>
      <c r="Z66" s="23"/>
      <c r="AA66" s="23"/>
      <c r="AB66" s="23"/>
      <c r="AC66" s="23"/>
      <c r="AD66" s="30"/>
      <c r="AE66" s="32"/>
      <c r="AF66" s="7" t="str">
        <f t="shared" si="28"/>
        <v/>
      </c>
      <c r="AG66" s="7" t="str">
        <f t="shared" ca="1" si="29"/>
        <v/>
      </c>
      <c r="AH66" s="7" t="str">
        <f t="shared" si="30"/>
        <v/>
      </c>
      <c r="AI66" s="7" t="str">
        <f t="shared" ca="1" si="31"/>
        <v/>
      </c>
      <c r="AJ66" s="7" t="str">
        <f t="shared" si="32"/>
        <v/>
      </c>
      <c r="AK66" s="7" t="str">
        <f t="shared" ca="1" si="33"/>
        <v/>
      </c>
      <c r="AL66" s="2" t="str">
        <f t="shared" si="34"/>
        <v/>
      </c>
      <c r="AM66" s="2" t="str">
        <f t="shared" si="22"/>
        <v/>
      </c>
      <c r="AN66" s="2" t="str">
        <f t="shared" si="23"/>
        <v/>
      </c>
      <c r="AO66" s="2" t="str">
        <f t="shared" si="35"/>
        <v/>
      </c>
      <c r="AP66" s="2" t="str">
        <f t="shared" si="36"/>
        <v/>
      </c>
      <c r="AQ66" s="2" t="str">
        <f t="shared" si="37"/>
        <v/>
      </c>
      <c r="AR66" s="2" t="str">
        <f t="shared" ca="1" si="38"/>
        <v/>
      </c>
      <c r="AS66" s="2" t="str">
        <f t="shared" ca="1" si="39"/>
        <v/>
      </c>
      <c r="AT66" s="2" t="str">
        <f t="shared" ca="1" si="40"/>
        <v/>
      </c>
      <c r="AU66" s="2" t="str">
        <f t="shared" si="41"/>
        <v/>
      </c>
      <c r="AV66" s="2" t="str">
        <f t="shared" ca="1" si="42"/>
        <v/>
      </c>
      <c r="AW66" s="2" t="str">
        <f t="shared" ca="1" si="43"/>
        <v/>
      </c>
      <c r="AX66" s="2" t="str">
        <f t="shared" si="44"/>
        <v/>
      </c>
      <c r="AY66" s="2" t="str">
        <f t="shared" si="45"/>
        <v/>
      </c>
      <c r="AZ66" s="2" t="str">
        <f t="shared" si="46"/>
        <v/>
      </c>
      <c r="BA66" s="2" t="str">
        <f t="shared" si="24"/>
        <v/>
      </c>
      <c r="BB66" s="2" t="str">
        <f t="shared" si="25"/>
        <v/>
      </c>
      <c r="BC66" s="2" t="str">
        <f t="shared" si="47"/>
        <v/>
      </c>
      <c r="BD66" s="2" t="str">
        <f t="shared" si="48"/>
        <v/>
      </c>
      <c r="BE66" s="2" t="str">
        <f t="shared" si="49"/>
        <v/>
      </c>
      <c r="BF66" s="2" t="str">
        <f t="shared" ca="1" si="27"/>
        <v/>
      </c>
    </row>
    <row r="67" spans="1:58" x14ac:dyDescent="0.2">
      <c r="A67" s="22"/>
      <c r="B67" s="1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9"/>
      <c r="O67" s="22"/>
      <c r="P67" s="22"/>
      <c r="Q67" s="22"/>
      <c r="R67" s="23"/>
      <c r="S67" s="23"/>
      <c r="T67" s="23"/>
      <c r="U67" s="23"/>
      <c r="V67" s="23"/>
      <c r="W67" s="23"/>
      <c r="X67" s="31"/>
      <c r="Y67" s="23"/>
      <c r="Z67" s="23"/>
      <c r="AA67" s="23"/>
      <c r="AB67" s="23"/>
      <c r="AC67" s="23"/>
      <c r="AD67" s="30"/>
      <c r="AE67" s="32"/>
      <c r="AF67" s="7" t="str">
        <f t="shared" si="28"/>
        <v/>
      </c>
      <c r="AG67" s="7" t="str">
        <f t="shared" ca="1" si="29"/>
        <v/>
      </c>
      <c r="AH67" s="7" t="str">
        <f t="shared" si="30"/>
        <v/>
      </c>
      <c r="AI67" s="7" t="str">
        <f t="shared" ca="1" si="31"/>
        <v/>
      </c>
      <c r="AJ67" s="7" t="str">
        <f t="shared" si="32"/>
        <v/>
      </c>
      <c r="AK67" s="7" t="str">
        <f t="shared" ca="1" si="33"/>
        <v/>
      </c>
      <c r="AL67" s="2" t="str">
        <f t="shared" si="34"/>
        <v/>
      </c>
      <c r="AM67" s="2" t="str">
        <f t="shared" si="22"/>
        <v/>
      </c>
      <c r="AN67" s="2" t="str">
        <f t="shared" si="23"/>
        <v/>
      </c>
      <c r="AO67" s="2" t="str">
        <f t="shared" si="35"/>
        <v/>
      </c>
      <c r="AP67" s="2" t="str">
        <f t="shared" si="36"/>
        <v/>
      </c>
      <c r="AQ67" s="2" t="str">
        <f t="shared" si="37"/>
        <v/>
      </c>
      <c r="AR67" s="2" t="str">
        <f t="shared" ca="1" si="38"/>
        <v/>
      </c>
      <c r="AS67" s="2" t="str">
        <f t="shared" ca="1" si="39"/>
        <v/>
      </c>
      <c r="AT67" s="2" t="str">
        <f t="shared" ca="1" si="40"/>
        <v/>
      </c>
      <c r="AU67" s="2" t="str">
        <f t="shared" si="41"/>
        <v/>
      </c>
      <c r="AV67" s="2" t="str">
        <f t="shared" ca="1" si="42"/>
        <v/>
      </c>
      <c r="AW67" s="2" t="str">
        <f t="shared" ca="1" si="43"/>
        <v/>
      </c>
      <c r="AX67" s="2" t="str">
        <f t="shared" si="44"/>
        <v/>
      </c>
      <c r="AY67" s="2" t="str">
        <f t="shared" si="45"/>
        <v/>
      </c>
      <c r="AZ67" s="2" t="str">
        <f t="shared" si="46"/>
        <v/>
      </c>
      <c r="BA67" s="2" t="str">
        <f t="shared" si="24"/>
        <v/>
      </c>
      <c r="BB67" s="2" t="str">
        <f t="shared" si="25"/>
        <v/>
      </c>
      <c r="BC67" s="2" t="str">
        <f t="shared" si="47"/>
        <v/>
      </c>
      <c r="BD67" s="2" t="str">
        <f t="shared" si="48"/>
        <v/>
      </c>
      <c r="BE67" s="2" t="str">
        <f t="shared" si="49"/>
        <v/>
      </c>
      <c r="BF67" s="2" t="str">
        <f t="shared" ca="1" si="27"/>
        <v/>
      </c>
    </row>
    <row r="68" spans="1:58" x14ac:dyDescent="0.2">
      <c r="A68" s="22"/>
      <c r="B68" s="1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9"/>
      <c r="O68" s="22"/>
      <c r="P68" s="22"/>
      <c r="Q68" s="22"/>
      <c r="R68" s="23"/>
      <c r="S68" s="23"/>
      <c r="T68" s="23"/>
      <c r="U68" s="23"/>
      <c r="V68" s="23"/>
      <c r="W68" s="23"/>
      <c r="X68" s="31"/>
      <c r="Y68" s="23"/>
      <c r="Z68" s="23"/>
      <c r="AA68" s="23"/>
      <c r="AB68" s="23"/>
      <c r="AC68" s="23"/>
      <c r="AD68" s="30"/>
      <c r="AE68" s="32"/>
      <c r="AF68" s="7" t="str">
        <f t="shared" si="28"/>
        <v/>
      </c>
      <c r="AG68" s="7" t="str">
        <f t="shared" ca="1" si="29"/>
        <v/>
      </c>
      <c r="AH68" s="7" t="str">
        <f t="shared" si="30"/>
        <v/>
      </c>
      <c r="AI68" s="7" t="str">
        <f t="shared" ca="1" si="31"/>
        <v/>
      </c>
      <c r="AJ68" s="7" t="str">
        <f t="shared" si="32"/>
        <v/>
      </c>
      <c r="AK68" s="7" t="str">
        <f t="shared" ca="1" si="33"/>
        <v/>
      </c>
      <c r="AL68" s="2" t="str">
        <f t="shared" si="34"/>
        <v/>
      </c>
      <c r="AM68" s="2" t="str">
        <f t="shared" si="22"/>
        <v/>
      </c>
      <c r="AN68" s="2" t="str">
        <f t="shared" si="23"/>
        <v/>
      </c>
      <c r="AO68" s="2" t="str">
        <f t="shared" si="35"/>
        <v/>
      </c>
      <c r="AP68" s="2" t="str">
        <f t="shared" si="36"/>
        <v/>
      </c>
      <c r="AQ68" s="2" t="str">
        <f t="shared" si="37"/>
        <v/>
      </c>
      <c r="AR68" s="2" t="str">
        <f t="shared" ca="1" si="38"/>
        <v/>
      </c>
      <c r="AS68" s="2" t="str">
        <f t="shared" ca="1" si="39"/>
        <v/>
      </c>
      <c r="AT68" s="2" t="str">
        <f t="shared" ca="1" si="40"/>
        <v/>
      </c>
      <c r="AU68" s="2" t="str">
        <f t="shared" si="41"/>
        <v/>
      </c>
      <c r="AV68" s="2" t="str">
        <f t="shared" ca="1" si="42"/>
        <v/>
      </c>
      <c r="AW68" s="2" t="str">
        <f t="shared" ca="1" si="43"/>
        <v/>
      </c>
      <c r="AX68" s="2" t="str">
        <f t="shared" si="44"/>
        <v/>
      </c>
      <c r="AY68" s="2" t="str">
        <f t="shared" si="45"/>
        <v/>
      </c>
      <c r="AZ68" s="2" t="str">
        <f t="shared" si="46"/>
        <v/>
      </c>
      <c r="BA68" s="2" t="str">
        <f t="shared" si="24"/>
        <v/>
      </c>
      <c r="BB68" s="2" t="str">
        <f t="shared" si="25"/>
        <v/>
      </c>
      <c r="BC68" s="2" t="str">
        <f t="shared" si="47"/>
        <v/>
      </c>
      <c r="BD68" s="2" t="str">
        <f t="shared" si="48"/>
        <v/>
      </c>
      <c r="BE68" s="2" t="str">
        <f t="shared" si="49"/>
        <v/>
      </c>
      <c r="BF68" s="2" t="str">
        <f t="shared" ca="1" si="27"/>
        <v/>
      </c>
    </row>
    <row r="69" spans="1:58" x14ac:dyDescent="0.2">
      <c r="A69" s="22"/>
      <c r="B69" s="1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9"/>
      <c r="O69" s="22"/>
      <c r="P69" s="22"/>
      <c r="Q69" s="22"/>
      <c r="R69" s="23"/>
      <c r="S69" s="23"/>
      <c r="T69" s="23"/>
      <c r="U69" s="23"/>
      <c r="V69" s="23"/>
      <c r="W69" s="23"/>
      <c r="X69" s="31"/>
      <c r="Y69" s="23"/>
      <c r="Z69" s="23"/>
      <c r="AA69" s="23"/>
      <c r="AB69" s="23"/>
      <c r="AC69" s="23"/>
      <c r="AD69" s="30"/>
      <c r="AE69" s="32"/>
      <c r="AF69" s="7" t="str">
        <f t="shared" si="28"/>
        <v/>
      </c>
      <c r="AG69" s="7" t="str">
        <f t="shared" ca="1" si="29"/>
        <v/>
      </c>
      <c r="AH69" s="7" t="str">
        <f t="shared" si="30"/>
        <v/>
      </c>
      <c r="AI69" s="7" t="str">
        <f t="shared" ca="1" si="31"/>
        <v/>
      </c>
      <c r="AJ69" s="7" t="str">
        <f t="shared" si="32"/>
        <v/>
      </c>
      <c r="AK69" s="7" t="str">
        <f t="shared" ca="1" si="33"/>
        <v/>
      </c>
      <c r="AL69" s="2" t="str">
        <f t="shared" si="34"/>
        <v/>
      </c>
      <c r="AM69" s="2" t="str">
        <f t="shared" si="22"/>
        <v/>
      </c>
      <c r="AN69" s="2" t="str">
        <f t="shared" si="23"/>
        <v/>
      </c>
      <c r="AO69" s="2" t="str">
        <f t="shared" si="35"/>
        <v/>
      </c>
      <c r="AP69" s="2" t="str">
        <f t="shared" si="36"/>
        <v/>
      </c>
      <c r="AQ69" s="2" t="str">
        <f t="shared" si="37"/>
        <v/>
      </c>
      <c r="AR69" s="2" t="str">
        <f t="shared" ca="1" si="38"/>
        <v/>
      </c>
      <c r="AS69" s="2" t="str">
        <f t="shared" ca="1" si="39"/>
        <v/>
      </c>
      <c r="AT69" s="2" t="str">
        <f t="shared" ca="1" si="40"/>
        <v/>
      </c>
      <c r="AU69" s="2" t="str">
        <f t="shared" si="41"/>
        <v/>
      </c>
      <c r="AV69" s="2" t="str">
        <f t="shared" ca="1" si="42"/>
        <v/>
      </c>
      <c r="AW69" s="2" t="str">
        <f t="shared" ca="1" si="43"/>
        <v/>
      </c>
      <c r="AX69" s="2" t="str">
        <f t="shared" si="44"/>
        <v/>
      </c>
      <c r="AY69" s="2" t="str">
        <f t="shared" si="45"/>
        <v/>
      </c>
      <c r="AZ69" s="2" t="str">
        <f t="shared" si="46"/>
        <v/>
      </c>
      <c r="BA69" s="2" t="str">
        <f t="shared" si="24"/>
        <v/>
      </c>
      <c r="BB69" s="2" t="str">
        <f t="shared" si="25"/>
        <v/>
      </c>
      <c r="BC69" s="2" t="str">
        <f t="shared" si="47"/>
        <v/>
      </c>
      <c r="BD69" s="2" t="str">
        <f t="shared" si="48"/>
        <v/>
      </c>
      <c r="BE69" s="2" t="str">
        <f t="shared" si="49"/>
        <v/>
      </c>
      <c r="BF69" s="2" t="str">
        <f t="shared" ca="1" si="27"/>
        <v/>
      </c>
    </row>
    <row r="70" spans="1:58" x14ac:dyDescent="0.2">
      <c r="A70" s="22"/>
      <c r="B70" s="1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9"/>
      <c r="O70" s="22"/>
      <c r="P70" s="22"/>
      <c r="Q70" s="22"/>
      <c r="R70" s="23"/>
      <c r="S70" s="23"/>
      <c r="T70" s="23"/>
      <c r="U70" s="23"/>
      <c r="V70" s="23"/>
      <c r="W70" s="23"/>
      <c r="X70" s="31"/>
      <c r="Y70" s="23"/>
      <c r="Z70" s="23"/>
      <c r="AA70" s="23"/>
      <c r="AB70" s="23"/>
      <c r="AC70" s="23"/>
      <c r="AD70" s="30"/>
      <c r="AE70" s="32"/>
      <c r="AF70" s="7" t="str">
        <f t="shared" si="28"/>
        <v/>
      </c>
      <c r="AG70" s="7" t="str">
        <f t="shared" ca="1" si="29"/>
        <v/>
      </c>
      <c r="AH70" s="7" t="str">
        <f t="shared" si="30"/>
        <v/>
      </c>
      <c r="AI70" s="7" t="str">
        <f t="shared" ca="1" si="31"/>
        <v/>
      </c>
      <c r="AJ70" s="7" t="str">
        <f t="shared" si="32"/>
        <v/>
      </c>
      <c r="AK70" s="7" t="str">
        <f t="shared" ca="1" si="33"/>
        <v/>
      </c>
      <c r="AL70" s="2" t="str">
        <f t="shared" si="34"/>
        <v/>
      </c>
      <c r="AM70" s="2" t="str">
        <f t="shared" si="22"/>
        <v/>
      </c>
      <c r="AN70" s="2" t="str">
        <f t="shared" si="23"/>
        <v/>
      </c>
      <c r="AO70" s="2" t="str">
        <f t="shared" si="35"/>
        <v/>
      </c>
      <c r="AP70" s="2" t="str">
        <f t="shared" si="36"/>
        <v/>
      </c>
      <c r="AQ70" s="2" t="str">
        <f t="shared" si="37"/>
        <v/>
      </c>
      <c r="AR70" s="2" t="str">
        <f t="shared" ca="1" si="38"/>
        <v/>
      </c>
      <c r="AS70" s="2" t="str">
        <f t="shared" ca="1" si="39"/>
        <v/>
      </c>
      <c r="AT70" s="2" t="str">
        <f t="shared" ca="1" si="40"/>
        <v/>
      </c>
      <c r="AU70" s="2" t="str">
        <f t="shared" si="41"/>
        <v/>
      </c>
      <c r="AV70" s="2" t="str">
        <f t="shared" ca="1" si="42"/>
        <v/>
      </c>
      <c r="AW70" s="2" t="str">
        <f t="shared" ca="1" si="43"/>
        <v/>
      </c>
      <c r="AX70" s="2" t="str">
        <f t="shared" si="44"/>
        <v/>
      </c>
      <c r="AY70" s="2" t="str">
        <f t="shared" si="45"/>
        <v/>
      </c>
      <c r="AZ70" s="2" t="str">
        <f t="shared" si="46"/>
        <v/>
      </c>
      <c r="BA70" s="2" t="str">
        <f t="shared" si="24"/>
        <v/>
      </c>
      <c r="BB70" s="2" t="str">
        <f t="shared" si="25"/>
        <v/>
      </c>
      <c r="BC70" s="2" t="str">
        <f t="shared" si="47"/>
        <v/>
      </c>
      <c r="BD70" s="2" t="str">
        <f t="shared" si="48"/>
        <v/>
      </c>
      <c r="BE70" s="2" t="str">
        <f t="shared" si="49"/>
        <v/>
      </c>
      <c r="BF70" s="2" t="str">
        <f t="shared" ca="1" si="27"/>
        <v/>
      </c>
    </row>
    <row r="71" spans="1:58" x14ac:dyDescent="0.2">
      <c r="A71" s="22"/>
      <c r="B71" s="1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9"/>
      <c r="O71" s="22"/>
      <c r="P71" s="22"/>
      <c r="Q71" s="22"/>
      <c r="R71" s="23"/>
      <c r="S71" s="23"/>
      <c r="T71" s="23"/>
      <c r="U71" s="23"/>
      <c r="V71" s="23"/>
      <c r="W71" s="23"/>
      <c r="X71" s="31"/>
      <c r="Y71" s="23"/>
      <c r="Z71" s="23"/>
      <c r="AA71" s="23"/>
      <c r="AB71" s="23"/>
      <c r="AC71" s="23"/>
      <c r="AD71" s="30"/>
      <c r="AE71" s="32"/>
      <c r="AF71" s="7" t="str">
        <f t="shared" si="28"/>
        <v/>
      </c>
      <c r="AG71" s="7" t="str">
        <f t="shared" ca="1" si="29"/>
        <v/>
      </c>
      <c r="AH71" s="7" t="str">
        <f t="shared" si="30"/>
        <v/>
      </c>
      <c r="AI71" s="7" t="str">
        <f t="shared" ca="1" si="31"/>
        <v/>
      </c>
      <c r="AJ71" s="7" t="str">
        <f t="shared" si="32"/>
        <v/>
      </c>
      <c r="AK71" s="7" t="str">
        <f t="shared" ca="1" si="33"/>
        <v/>
      </c>
      <c r="AL71" s="2" t="str">
        <f t="shared" si="34"/>
        <v/>
      </c>
      <c r="AM71" s="2" t="str">
        <f t="shared" si="22"/>
        <v/>
      </c>
      <c r="AN71" s="2" t="str">
        <f t="shared" si="23"/>
        <v/>
      </c>
      <c r="AO71" s="2" t="str">
        <f t="shared" si="35"/>
        <v/>
      </c>
      <c r="AP71" s="2" t="str">
        <f t="shared" si="36"/>
        <v/>
      </c>
      <c r="AQ71" s="2" t="str">
        <f t="shared" si="37"/>
        <v/>
      </c>
      <c r="AR71" s="2" t="str">
        <f t="shared" ca="1" si="38"/>
        <v/>
      </c>
      <c r="AS71" s="2" t="str">
        <f t="shared" ca="1" si="39"/>
        <v/>
      </c>
      <c r="AT71" s="2" t="str">
        <f t="shared" ca="1" si="40"/>
        <v/>
      </c>
      <c r="AU71" s="2" t="str">
        <f t="shared" si="41"/>
        <v/>
      </c>
      <c r="AV71" s="2" t="str">
        <f t="shared" ca="1" si="42"/>
        <v/>
      </c>
      <c r="AW71" s="2" t="str">
        <f t="shared" ca="1" si="43"/>
        <v/>
      </c>
      <c r="AX71" s="2" t="str">
        <f t="shared" si="44"/>
        <v/>
      </c>
      <c r="AY71" s="2" t="str">
        <f t="shared" si="45"/>
        <v/>
      </c>
      <c r="AZ71" s="2" t="str">
        <f t="shared" si="46"/>
        <v/>
      </c>
      <c r="BA71" s="2" t="str">
        <f t="shared" si="24"/>
        <v/>
      </c>
      <c r="BB71" s="2" t="str">
        <f t="shared" si="25"/>
        <v/>
      </c>
      <c r="BC71" s="2" t="str">
        <f t="shared" si="47"/>
        <v/>
      </c>
      <c r="BD71" s="2" t="str">
        <f t="shared" si="48"/>
        <v/>
      </c>
      <c r="BE71" s="2" t="str">
        <f t="shared" si="49"/>
        <v/>
      </c>
      <c r="BF71" s="2" t="str">
        <f t="shared" ca="1" si="27"/>
        <v/>
      </c>
    </row>
    <row r="72" spans="1:58" x14ac:dyDescent="0.2">
      <c r="A72" s="22"/>
      <c r="B72" s="1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9"/>
      <c r="O72" s="22"/>
      <c r="P72" s="22"/>
      <c r="Q72" s="22"/>
      <c r="R72" s="23"/>
      <c r="S72" s="23"/>
      <c r="T72" s="23"/>
      <c r="U72" s="23"/>
      <c r="V72" s="23"/>
      <c r="W72" s="23"/>
      <c r="X72" s="31"/>
      <c r="Y72" s="23"/>
      <c r="Z72" s="23"/>
      <c r="AA72" s="23"/>
      <c r="AB72" s="23"/>
      <c r="AC72" s="23"/>
      <c r="AD72" s="30"/>
      <c r="AE72" s="32"/>
      <c r="AF72" s="7" t="str">
        <f t="shared" si="28"/>
        <v/>
      </c>
      <c r="AG72" s="7" t="str">
        <f t="shared" ca="1" si="29"/>
        <v/>
      </c>
      <c r="AH72" s="7" t="str">
        <f t="shared" si="30"/>
        <v/>
      </c>
      <c r="AI72" s="7" t="str">
        <f t="shared" ca="1" si="31"/>
        <v/>
      </c>
      <c r="AJ72" s="7" t="str">
        <f t="shared" si="32"/>
        <v/>
      </c>
      <c r="AK72" s="7" t="str">
        <f t="shared" ca="1" si="33"/>
        <v/>
      </c>
      <c r="AL72" s="2" t="str">
        <f t="shared" si="34"/>
        <v/>
      </c>
      <c r="AM72" s="2" t="str">
        <f t="shared" si="22"/>
        <v/>
      </c>
      <c r="AN72" s="2" t="str">
        <f t="shared" si="23"/>
        <v/>
      </c>
      <c r="AO72" s="2" t="str">
        <f t="shared" si="35"/>
        <v/>
      </c>
      <c r="AP72" s="2" t="str">
        <f t="shared" si="36"/>
        <v/>
      </c>
      <c r="AQ72" s="2" t="str">
        <f t="shared" si="37"/>
        <v/>
      </c>
      <c r="AR72" s="2" t="str">
        <f t="shared" ca="1" si="38"/>
        <v/>
      </c>
      <c r="AS72" s="2" t="str">
        <f t="shared" ca="1" si="39"/>
        <v/>
      </c>
      <c r="AT72" s="2" t="str">
        <f t="shared" ca="1" si="40"/>
        <v/>
      </c>
      <c r="AU72" s="2" t="str">
        <f t="shared" si="41"/>
        <v/>
      </c>
      <c r="AV72" s="2" t="str">
        <f t="shared" ca="1" si="42"/>
        <v/>
      </c>
      <c r="AW72" s="2" t="str">
        <f t="shared" ca="1" si="43"/>
        <v/>
      </c>
      <c r="AX72" s="2" t="str">
        <f t="shared" si="44"/>
        <v/>
      </c>
      <c r="AY72" s="2" t="str">
        <f t="shared" si="45"/>
        <v/>
      </c>
      <c r="AZ72" s="2" t="str">
        <f t="shared" si="46"/>
        <v/>
      </c>
      <c r="BA72" s="2" t="str">
        <f t="shared" si="24"/>
        <v/>
      </c>
      <c r="BB72" s="2" t="str">
        <f t="shared" si="25"/>
        <v/>
      </c>
      <c r="BC72" s="2" t="str">
        <f t="shared" si="47"/>
        <v/>
      </c>
      <c r="BD72" s="2" t="str">
        <f t="shared" si="48"/>
        <v/>
      </c>
      <c r="BE72" s="2" t="str">
        <f t="shared" si="49"/>
        <v/>
      </c>
      <c r="BF72" s="2" t="str">
        <f t="shared" ca="1" si="27"/>
        <v/>
      </c>
    </row>
    <row r="73" spans="1:58" x14ac:dyDescent="0.2">
      <c r="A73" s="22"/>
      <c r="B73" s="1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9"/>
      <c r="O73" s="22"/>
      <c r="P73" s="22"/>
      <c r="Q73" s="22"/>
      <c r="R73" s="23"/>
      <c r="S73" s="23"/>
      <c r="T73" s="23"/>
      <c r="U73" s="23"/>
      <c r="V73" s="23"/>
      <c r="W73" s="23"/>
      <c r="X73" s="31"/>
      <c r="Y73" s="23"/>
      <c r="Z73" s="23"/>
      <c r="AA73" s="23"/>
      <c r="AB73" s="23"/>
      <c r="AC73" s="23"/>
      <c r="AD73" s="30"/>
      <c r="AE73" s="32"/>
      <c r="AF73" s="7" t="str">
        <f t="shared" si="28"/>
        <v/>
      </c>
      <c r="AG73" s="7" t="str">
        <f t="shared" ca="1" si="29"/>
        <v/>
      </c>
      <c r="AH73" s="7" t="str">
        <f t="shared" si="30"/>
        <v/>
      </c>
      <c r="AI73" s="7" t="str">
        <f t="shared" ca="1" si="31"/>
        <v/>
      </c>
      <c r="AJ73" s="7" t="str">
        <f t="shared" si="32"/>
        <v/>
      </c>
      <c r="AK73" s="7" t="str">
        <f t="shared" ca="1" si="33"/>
        <v/>
      </c>
      <c r="AL73" s="2" t="str">
        <f t="shared" si="34"/>
        <v/>
      </c>
      <c r="AM73" s="2" t="str">
        <f t="shared" si="22"/>
        <v/>
      </c>
      <c r="AN73" s="2" t="str">
        <f t="shared" si="23"/>
        <v/>
      </c>
      <c r="AO73" s="2" t="str">
        <f t="shared" si="35"/>
        <v/>
      </c>
      <c r="AP73" s="2" t="str">
        <f t="shared" si="36"/>
        <v/>
      </c>
      <c r="AQ73" s="2" t="str">
        <f t="shared" si="37"/>
        <v/>
      </c>
      <c r="AR73" s="2" t="str">
        <f t="shared" ca="1" si="38"/>
        <v/>
      </c>
      <c r="AS73" s="2" t="str">
        <f t="shared" ca="1" si="39"/>
        <v/>
      </c>
      <c r="AT73" s="2" t="str">
        <f t="shared" ca="1" si="40"/>
        <v/>
      </c>
      <c r="AU73" s="2" t="str">
        <f t="shared" si="41"/>
        <v/>
      </c>
      <c r="AV73" s="2" t="str">
        <f t="shared" ca="1" si="42"/>
        <v/>
      </c>
      <c r="AW73" s="2" t="str">
        <f t="shared" ca="1" si="43"/>
        <v/>
      </c>
      <c r="AX73" s="2" t="str">
        <f t="shared" si="44"/>
        <v/>
      </c>
      <c r="AY73" s="2" t="str">
        <f t="shared" si="45"/>
        <v/>
      </c>
      <c r="AZ73" s="2" t="str">
        <f t="shared" si="46"/>
        <v/>
      </c>
      <c r="BA73" s="2" t="str">
        <f t="shared" si="24"/>
        <v/>
      </c>
      <c r="BB73" s="2" t="str">
        <f t="shared" si="25"/>
        <v/>
      </c>
      <c r="BC73" s="2" t="str">
        <f t="shared" si="47"/>
        <v/>
      </c>
      <c r="BD73" s="2" t="str">
        <f t="shared" si="48"/>
        <v/>
      </c>
      <c r="BE73" s="2" t="str">
        <f t="shared" si="49"/>
        <v/>
      </c>
      <c r="BF73" s="2" t="str">
        <f t="shared" ca="1" si="27"/>
        <v/>
      </c>
    </row>
    <row r="74" spans="1:58" x14ac:dyDescent="0.2">
      <c r="A74" s="22"/>
      <c r="B74" s="1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9"/>
      <c r="O74" s="22"/>
      <c r="P74" s="22"/>
      <c r="Q74" s="22"/>
      <c r="R74" s="23"/>
      <c r="S74" s="23"/>
      <c r="T74" s="23"/>
      <c r="U74" s="23"/>
      <c r="V74" s="23"/>
      <c r="W74" s="23"/>
      <c r="X74" s="31"/>
      <c r="Y74" s="23"/>
      <c r="Z74" s="23"/>
      <c r="AA74" s="23"/>
      <c r="AB74" s="23"/>
      <c r="AC74" s="23"/>
      <c r="AD74" s="30"/>
      <c r="AE74" s="32"/>
      <c r="AF74" s="7" t="str">
        <f t="shared" si="28"/>
        <v/>
      </c>
      <c r="AG74" s="7" t="str">
        <f t="shared" ca="1" si="29"/>
        <v/>
      </c>
      <c r="AH74" s="7" t="str">
        <f t="shared" si="30"/>
        <v/>
      </c>
      <c r="AI74" s="7" t="str">
        <f t="shared" ca="1" si="31"/>
        <v/>
      </c>
      <c r="AJ74" s="7" t="str">
        <f t="shared" si="32"/>
        <v/>
      </c>
      <c r="AK74" s="7" t="str">
        <f t="shared" ca="1" si="33"/>
        <v/>
      </c>
      <c r="AL74" s="2" t="str">
        <f t="shared" si="34"/>
        <v/>
      </c>
      <c r="AM74" s="2" t="str">
        <f t="shared" si="22"/>
        <v/>
      </c>
      <c r="AN74" s="2" t="str">
        <f t="shared" si="23"/>
        <v/>
      </c>
      <c r="AO74" s="2" t="str">
        <f t="shared" si="35"/>
        <v/>
      </c>
      <c r="AP74" s="2" t="str">
        <f t="shared" si="36"/>
        <v/>
      </c>
      <c r="AQ74" s="2" t="str">
        <f t="shared" si="37"/>
        <v/>
      </c>
      <c r="AR74" s="2" t="str">
        <f t="shared" ca="1" si="38"/>
        <v/>
      </c>
      <c r="AS74" s="2" t="str">
        <f t="shared" ca="1" si="39"/>
        <v/>
      </c>
      <c r="AT74" s="2" t="str">
        <f t="shared" ca="1" si="40"/>
        <v/>
      </c>
      <c r="AU74" s="2" t="str">
        <f t="shared" si="41"/>
        <v/>
      </c>
      <c r="AV74" s="2" t="str">
        <f t="shared" ca="1" si="42"/>
        <v/>
      </c>
      <c r="AW74" s="2" t="str">
        <f t="shared" ca="1" si="43"/>
        <v/>
      </c>
      <c r="AX74" s="2" t="str">
        <f t="shared" si="44"/>
        <v/>
      </c>
      <c r="AY74" s="2" t="str">
        <f t="shared" si="45"/>
        <v/>
      </c>
      <c r="AZ74" s="2" t="str">
        <f t="shared" si="46"/>
        <v/>
      </c>
      <c r="BA74" s="2" t="str">
        <f t="shared" si="24"/>
        <v/>
      </c>
      <c r="BB74" s="2" t="str">
        <f t="shared" si="25"/>
        <v/>
      </c>
      <c r="BC74" s="2" t="str">
        <f t="shared" si="47"/>
        <v/>
      </c>
      <c r="BD74" s="2" t="str">
        <f t="shared" si="48"/>
        <v/>
      </c>
      <c r="BE74" s="2" t="str">
        <f t="shared" si="49"/>
        <v/>
      </c>
      <c r="BF74" s="2" t="str">
        <f t="shared" ca="1" si="27"/>
        <v/>
      </c>
    </row>
    <row r="75" spans="1:58" x14ac:dyDescent="0.2">
      <c r="A75" s="22"/>
      <c r="B75" s="1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9"/>
      <c r="O75" s="22"/>
      <c r="P75" s="22"/>
      <c r="Q75" s="22"/>
      <c r="R75" s="23"/>
      <c r="S75" s="23"/>
      <c r="T75" s="23"/>
      <c r="U75" s="23"/>
      <c r="V75" s="23"/>
      <c r="W75" s="23"/>
      <c r="X75" s="31"/>
      <c r="Y75" s="23"/>
      <c r="Z75" s="23"/>
      <c r="AA75" s="23"/>
      <c r="AB75" s="23"/>
      <c r="AC75" s="23"/>
      <c r="AD75" s="30"/>
      <c r="AE75" s="32"/>
      <c r="AF75" s="7" t="str">
        <f t="shared" si="28"/>
        <v/>
      </c>
      <c r="AG75" s="7" t="str">
        <f t="shared" ca="1" si="29"/>
        <v/>
      </c>
      <c r="AH75" s="7" t="str">
        <f t="shared" si="30"/>
        <v/>
      </c>
      <c r="AI75" s="7" t="str">
        <f t="shared" ca="1" si="31"/>
        <v/>
      </c>
      <c r="AJ75" s="7" t="str">
        <f t="shared" si="32"/>
        <v/>
      </c>
      <c r="AK75" s="7" t="str">
        <f t="shared" ca="1" si="33"/>
        <v/>
      </c>
      <c r="AL75" s="2" t="str">
        <f t="shared" si="34"/>
        <v/>
      </c>
      <c r="AM75" s="2" t="str">
        <f t="shared" si="22"/>
        <v/>
      </c>
      <c r="AN75" s="2" t="str">
        <f t="shared" si="23"/>
        <v/>
      </c>
      <c r="AO75" s="2" t="str">
        <f t="shared" si="35"/>
        <v/>
      </c>
      <c r="AP75" s="2" t="str">
        <f t="shared" si="36"/>
        <v/>
      </c>
      <c r="AQ75" s="2" t="str">
        <f t="shared" si="37"/>
        <v/>
      </c>
      <c r="AR75" s="2" t="str">
        <f t="shared" ca="1" si="38"/>
        <v/>
      </c>
      <c r="AS75" s="2" t="str">
        <f t="shared" ca="1" si="39"/>
        <v/>
      </c>
      <c r="AT75" s="2" t="str">
        <f t="shared" ca="1" si="40"/>
        <v/>
      </c>
      <c r="AU75" s="2" t="str">
        <f t="shared" si="41"/>
        <v/>
      </c>
      <c r="AV75" s="2" t="str">
        <f t="shared" ca="1" si="42"/>
        <v/>
      </c>
      <c r="AW75" s="2" t="str">
        <f t="shared" ca="1" si="43"/>
        <v/>
      </c>
      <c r="AX75" s="2" t="str">
        <f t="shared" si="44"/>
        <v/>
      </c>
      <c r="AY75" s="2" t="str">
        <f t="shared" si="45"/>
        <v/>
      </c>
      <c r="AZ75" s="2" t="str">
        <f t="shared" si="46"/>
        <v/>
      </c>
      <c r="BA75" s="2" t="str">
        <f t="shared" si="24"/>
        <v/>
      </c>
      <c r="BB75" s="2" t="str">
        <f t="shared" si="25"/>
        <v/>
      </c>
      <c r="BC75" s="2" t="str">
        <f t="shared" si="47"/>
        <v/>
      </c>
      <c r="BD75" s="2" t="str">
        <f t="shared" si="48"/>
        <v/>
      </c>
      <c r="BE75" s="2" t="str">
        <f t="shared" si="49"/>
        <v/>
      </c>
      <c r="BF75" s="2" t="str">
        <f t="shared" ca="1" si="27"/>
        <v/>
      </c>
    </row>
    <row r="76" spans="1:58" x14ac:dyDescent="0.2">
      <c r="A76" s="22"/>
      <c r="B76" s="1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9"/>
      <c r="O76" s="22"/>
      <c r="P76" s="22"/>
      <c r="Q76" s="22"/>
      <c r="R76" s="23"/>
      <c r="S76" s="23"/>
      <c r="T76" s="23"/>
      <c r="U76" s="23"/>
      <c r="V76" s="23"/>
      <c r="W76" s="23"/>
      <c r="X76" s="31"/>
      <c r="Y76" s="23"/>
      <c r="Z76" s="23"/>
      <c r="AA76" s="23"/>
      <c r="AB76" s="23"/>
      <c r="AC76" s="23"/>
      <c r="AD76" s="30"/>
      <c r="AE76" s="32"/>
      <c r="AF76" s="7" t="str">
        <f t="shared" si="28"/>
        <v/>
      </c>
      <c r="AG76" s="7" t="str">
        <f t="shared" ca="1" si="29"/>
        <v/>
      </c>
      <c r="AH76" s="7" t="str">
        <f t="shared" si="30"/>
        <v/>
      </c>
      <c r="AI76" s="7" t="str">
        <f t="shared" ca="1" si="31"/>
        <v/>
      </c>
      <c r="AJ76" s="7" t="str">
        <f t="shared" si="32"/>
        <v/>
      </c>
      <c r="AK76" s="7" t="str">
        <f t="shared" ca="1" si="33"/>
        <v/>
      </c>
      <c r="AL76" s="2" t="str">
        <f t="shared" si="34"/>
        <v/>
      </c>
      <c r="AM76" s="2" t="str">
        <f t="shared" si="22"/>
        <v/>
      </c>
      <c r="AN76" s="2" t="str">
        <f t="shared" si="23"/>
        <v/>
      </c>
      <c r="AO76" s="2" t="str">
        <f t="shared" si="35"/>
        <v/>
      </c>
      <c r="AP76" s="2" t="str">
        <f t="shared" si="36"/>
        <v/>
      </c>
      <c r="AQ76" s="2" t="str">
        <f t="shared" si="37"/>
        <v/>
      </c>
      <c r="AR76" s="2" t="str">
        <f t="shared" ca="1" si="38"/>
        <v/>
      </c>
      <c r="AS76" s="2" t="str">
        <f t="shared" ca="1" si="39"/>
        <v/>
      </c>
      <c r="AT76" s="2" t="str">
        <f t="shared" ca="1" si="40"/>
        <v/>
      </c>
      <c r="AU76" s="2" t="str">
        <f t="shared" si="41"/>
        <v/>
      </c>
      <c r="AV76" s="2" t="str">
        <f t="shared" ca="1" si="42"/>
        <v/>
      </c>
      <c r="AW76" s="2" t="str">
        <f t="shared" ca="1" si="43"/>
        <v/>
      </c>
      <c r="AX76" s="2" t="str">
        <f t="shared" si="44"/>
        <v/>
      </c>
      <c r="AY76" s="2" t="str">
        <f t="shared" si="45"/>
        <v/>
      </c>
      <c r="AZ76" s="2" t="str">
        <f t="shared" si="46"/>
        <v/>
      </c>
      <c r="BA76" s="2" t="str">
        <f t="shared" si="24"/>
        <v/>
      </c>
      <c r="BB76" s="2" t="str">
        <f t="shared" si="25"/>
        <v/>
      </c>
      <c r="BC76" s="2" t="str">
        <f t="shared" si="47"/>
        <v/>
      </c>
      <c r="BD76" s="2" t="str">
        <f t="shared" si="48"/>
        <v/>
      </c>
      <c r="BE76" s="2" t="str">
        <f t="shared" si="49"/>
        <v/>
      </c>
      <c r="BF76" s="2" t="str">
        <f t="shared" ca="1" si="27"/>
        <v/>
      </c>
    </row>
    <row r="77" spans="1:58" x14ac:dyDescent="0.2">
      <c r="A77" s="22"/>
      <c r="B77" s="1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9"/>
      <c r="O77" s="22"/>
      <c r="P77" s="22"/>
      <c r="Q77" s="22"/>
      <c r="R77" s="23"/>
      <c r="S77" s="23"/>
      <c r="T77" s="23"/>
      <c r="U77" s="23"/>
      <c r="V77" s="23"/>
      <c r="W77" s="23"/>
      <c r="X77" s="31"/>
      <c r="Y77" s="23"/>
      <c r="Z77" s="23"/>
      <c r="AA77" s="23"/>
      <c r="AB77" s="23"/>
      <c r="AC77" s="23"/>
      <c r="AD77" s="30"/>
      <c r="AE77" s="32"/>
      <c r="AF77" s="7" t="str">
        <f t="shared" si="28"/>
        <v/>
      </c>
      <c r="AG77" s="7" t="str">
        <f t="shared" ca="1" si="29"/>
        <v/>
      </c>
      <c r="AH77" s="7" t="str">
        <f t="shared" si="30"/>
        <v/>
      </c>
      <c r="AI77" s="7" t="str">
        <f t="shared" ca="1" si="31"/>
        <v/>
      </c>
      <c r="AJ77" s="7" t="str">
        <f t="shared" si="32"/>
        <v/>
      </c>
      <c r="AK77" s="7" t="str">
        <f t="shared" ca="1" si="33"/>
        <v/>
      </c>
      <c r="AL77" s="2" t="str">
        <f t="shared" si="34"/>
        <v/>
      </c>
      <c r="AM77" s="2" t="str">
        <f t="shared" si="22"/>
        <v/>
      </c>
      <c r="AN77" s="2" t="str">
        <f t="shared" si="23"/>
        <v/>
      </c>
      <c r="AO77" s="2" t="str">
        <f t="shared" si="35"/>
        <v/>
      </c>
      <c r="AP77" s="2" t="str">
        <f t="shared" si="36"/>
        <v/>
      </c>
      <c r="AQ77" s="2" t="str">
        <f t="shared" si="37"/>
        <v/>
      </c>
      <c r="AR77" s="2" t="str">
        <f t="shared" ca="1" si="38"/>
        <v/>
      </c>
      <c r="AS77" s="2" t="str">
        <f t="shared" ca="1" si="39"/>
        <v/>
      </c>
      <c r="AT77" s="2" t="str">
        <f t="shared" ca="1" si="40"/>
        <v/>
      </c>
      <c r="AU77" s="2" t="str">
        <f t="shared" si="41"/>
        <v/>
      </c>
      <c r="AV77" s="2" t="str">
        <f t="shared" ca="1" si="42"/>
        <v/>
      </c>
      <c r="AW77" s="2" t="str">
        <f t="shared" ca="1" si="43"/>
        <v/>
      </c>
      <c r="AX77" s="2" t="str">
        <f t="shared" si="44"/>
        <v/>
      </c>
      <c r="AY77" s="2" t="str">
        <f t="shared" si="45"/>
        <v/>
      </c>
      <c r="AZ77" s="2" t="str">
        <f t="shared" si="46"/>
        <v/>
      </c>
      <c r="BA77" s="2" t="str">
        <f t="shared" si="24"/>
        <v/>
      </c>
      <c r="BB77" s="2" t="str">
        <f t="shared" si="25"/>
        <v/>
      </c>
      <c r="BC77" s="2" t="str">
        <f t="shared" si="47"/>
        <v/>
      </c>
      <c r="BD77" s="2" t="str">
        <f t="shared" si="48"/>
        <v/>
      </c>
      <c r="BE77" s="2" t="str">
        <f t="shared" si="49"/>
        <v/>
      </c>
      <c r="BF77" s="2" t="str">
        <f t="shared" ca="1" si="27"/>
        <v/>
      </c>
    </row>
    <row r="78" spans="1:58" x14ac:dyDescent="0.2">
      <c r="A78" s="22"/>
      <c r="B78" s="1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9"/>
      <c r="O78" s="22"/>
      <c r="P78" s="22"/>
      <c r="Q78" s="22"/>
      <c r="R78" s="23"/>
      <c r="S78" s="23"/>
      <c r="T78" s="23"/>
      <c r="U78" s="23"/>
      <c r="V78" s="23"/>
      <c r="W78" s="23"/>
      <c r="X78" s="31"/>
      <c r="Y78" s="23"/>
      <c r="Z78" s="23"/>
      <c r="AA78" s="23"/>
      <c r="AB78" s="23"/>
      <c r="AC78" s="23"/>
      <c r="AD78" s="30"/>
      <c r="AE78" s="32"/>
      <c r="AF78" s="7" t="str">
        <f t="shared" si="28"/>
        <v/>
      </c>
      <c r="AG78" s="7" t="str">
        <f t="shared" ca="1" si="29"/>
        <v/>
      </c>
      <c r="AH78" s="7" t="str">
        <f t="shared" si="30"/>
        <v/>
      </c>
      <c r="AI78" s="7" t="str">
        <f t="shared" ca="1" si="31"/>
        <v/>
      </c>
      <c r="AJ78" s="7" t="str">
        <f t="shared" si="32"/>
        <v/>
      </c>
      <c r="AK78" s="7" t="str">
        <f t="shared" ca="1" si="33"/>
        <v/>
      </c>
      <c r="AL78" s="2" t="str">
        <f t="shared" si="34"/>
        <v/>
      </c>
      <c r="AM78" s="2" t="str">
        <f t="shared" si="22"/>
        <v/>
      </c>
      <c r="AN78" s="2" t="str">
        <f t="shared" si="23"/>
        <v/>
      </c>
      <c r="AO78" s="2" t="str">
        <f t="shared" si="35"/>
        <v/>
      </c>
      <c r="AP78" s="2" t="str">
        <f t="shared" si="36"/>
        <v/>
      </c>
      <c r="AQ78" s="2" t="str">
        <f t="shared" si="37"/>
        <v/>
      </c>
      <c r="AR78" s="2" t="str">
        <f t="shared" ca="1" si="38"/>
        <v/>
      </c>
      <c r="AS78" s="2" t="str">
        <f t="shared" ca="1" si="39"/>
        <v/>
      </c>
      <c r="AT78" s="2" t="str">
        <f t="shared" ca="1" si="40"/>
        <v/>
      </c>
      <c r="AU78" s="2" t="str">
        <f t="shared" si="41"/>
        <v/>
      </c>
      <c r="AV78" s="2" t="str">
        <f t="shared" ca="1" si="42"/>
        <v/>
      </c>
      <c r="AW78" s="2" t="str">
        <f t="shared" ca="1" si="43"/>
        <v/>
      </c>
      <c r="AX78" s="2" t="str">
        <f t="shared" si="44"/>
        <v/>
      </c>
      <c r="AY78" s="2" t="str">
        <f t="shared" si="45"/>
        <v/>
      </c>
      <c r="AZ78" s="2" t="str">
        <f t="shared" si="46"/>
        <v/>
      </c>
      <c r="BA78" s="2" t="str">
        <f t="shared" si="24"/>
        <v/>
      </c>
      <c r="BB78" s="2" t="str">
        <f t="shared" si="25"/>
        <v/>
      </c>
      <c r="BC78" s="2" t="str">
        <f t="shared" si="47"/>
        <v/>
      </c>
      <c r="BD78" s="2" t="str">
        <f t="shared" si="48"/>
        <v/>
      </c>
      <c r="BE78" s="2" t="str">
        <f t="shared" si="49"/>
        <v/>
      </c>
      <c r="BF78" s="2" t="str">
        <f t="shared" ca="1" si="27"/>
        <v/>
      </c>
    </row>
    <row r="79" spans="1:58" x14ac:dyDescent="0.2">
      <c r="A79" s="22"/>
      <c r="B79" s="1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9"/>
      <c r="O79" s="22"/>
      <c r="P79" s="22"/>
      <c r="Q79" s="22"/>
      <c r="R79" s="23"/>
      <c r="S79" s="23"/>
      <c r="T79" s="23"/>
      <c r="U79" s="23"/>
      <c r="V79" s="23"/>
      <c r="W79" s="23"/>
      <c r="X79" s="31"/>
      <c r="Y79" s="23"/>
      <c r="Z79" s="23"/>
      <c r="AA79" s="23"/>
      <c r="AB79" s="23"/>
      <c r="AC79" s="23"/>
      <c r="AD79" s="30"/>
      <c r="AE79" s="32"/>
      <c r="AF79" s="7" t="str">
        <f t="shared" si="28"/>
        <v/>
      </c>
      <c r="AG79" s="7" t="str">
        <f t="shared" ca="1" si="29"/>
        <v/>
      </c>
      <c r="AH79" s="7" t="str">
        <f t="shared" si="30"/>
        <v/>
      </c>
      <c r="AI79" s="7" t="str">
        <f t="shared" ca="1" si="31"/>
        <v/>
      </c>
      <c r="AJ79" s="7" t="str">
        <f t="shared" si="32"/>
        <v/>
      </c>
      <c r="AK79" s="7" t="str">
        <f t="shared" ca="1" si="33"/>
        <v/>
      </c>
      <c r="AL79" s="2" t="str">
        <f t="shared" si="34"/>
        <v/>
      </c>
      <c r="AM79" s="2" t="str">
        <f t="shared" si="22"/>
        <v/>
      </c>
      <c r="AN79" s="2" t="str">
        <f t="shared" si="23"/>
        <v/>
      </c>
      <c r="AO79" s="2" t="str">
        <f t="shared" si="35"/>
        <v/>
      </c>
      <c r="AP79" s="2" t="str">
        <f t="shared" si="36"/>
        <v/>
      </c>
      <c r="AQ79" s="2" t="str">
        <f t="shared" si="37"/>
        <v/>
      </c>
      <c r="AR79" s="2" t="str">
        <f t="shared" ca="1" si="38"/>
        <v/>
      </c>
      <c r="AS79" s="2" t="str">
        <f t="shared" ca="1" si="39"/>
        <v/>
      </c>
      <c r="AT79" s="2" t="str">
        <f t="shared" ca="1" si="40"/>
        <v/>
      </c>
      <c r="AU79" s="2" t="str">
        <f t="shared" si="41"/>
        <v/>
      </c>
      <c r="AV79" s="2" t="str">
        <f t="shared" ca="1" si="42"/>
        <v/>
      </c>
      <c r="AW79" s="2" t="str">
        <f t="shared" ca="1" si="43"/>
        <v/>
      </c>
      <c r="AX79" s="2" t="str">
        <f t="shared" si="44"/>
        <v/>
      </c>
      <c r="AY79" s="2" t="str">
        <f t="shared" si="45"/>
        <v/>
      </c>
      <c r="AZ79" s="2" t="str">
        <f t="shared" si="46"/>
        <v/>
      </c>
      <c r="BA79" s="2" t="str">
        <f t="shared" si="24"/>
        <v/>
      </c>
      <c r="BB79" s="2" t="str">
        <f t="shared" si="25"/>
        <v/>
      </c>
      <c r="BC79" s="2" t="str">
        <f t="shared" si="47"/>
        <v/>
      </c>
      <c r="BD79" s="2" t="str">
        <f t="shared" si="48"/>
        <v/>
      </c>
      <c r="BE79" s="2" t="str">
        <f t="shared" si="49"/>
        <v/>
      </c>
      <c r="BF79" s="2" t="str">
        <f t="shared" ca="1" si="27"/>
        <v/>
      </c>
    </row>
    <row r="80" spans="1:58" x14ac:dyDescent="0.2">
      <c r="A80" s="22"/>
      <c r="B80" s="1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9"/>
      <c r="O80" s="22"/>
      <c r="P80" s="22"/>
      <c r="Q80" s="22"/>
      <c r="R80" s="23"/>
      <c r="S80" s="23"/>
      <c r="T80" s="23"/>
      <c r="U80" s="23"/>
      <c r="V80" s="23"/>
      <c r="W80" s="23"/>
      <c r="X80" s="31"/>
      <c r="Y80" s="23"/>
      <c r="Z80" s="23"/>
      <c r="AA80" s="23"/>
      <c r="AB80" s="23"/>
      <c r="AC80" s="23"/>
      <c r="AD80" s="30"/>
      <c r="AE80" s="32"/>
      <c r="AF80" s="7" t="str">
        <f t="shared" si="28"/>
        <v/>
      </c>
      <c r="AG80" s="7" t="str">
        <f t="shared" ca="1" si="29"/>
        <v/>
      </c>
      <c r="AH80" s="7" t="str">
        <f t="shared" si="30"/>
        <v/>
      </c>
      <c r="AI80" s="7" t="str">
        <f t="shared" ca="1" si="31"/>
        <v/>
      </c>
      <c r="AJ80" s="7" t="str">
        <f t="shared" si="32"/>
        <v/>
      </c>
      <c r="AK80" s="7" t="str">
        <f t="shared" ca="1" si="33"/>
        <v/>
      </c>
      <c r="AL80" s="2" t="str">
        <f t="shared" si="34"/>
        <v/>
      </c>
      <c r="AM80" s="2" t="str">
        <f t="shared" si="22"/>
        <v/>
      </c>
      <c r="AN80" s="2" t="str">
        <f t="shared" si="23"/>
        <v/>
      </c>
      <c r="AO80" s="2" t="str">
        <f t="shared" si="35"/>
        <v/>
      </c>
      <c r="AP80" s="2" t="str">
        <f t="shared" si="36"/>
        <v/>
      </c>
      <c r="AQ80" s="2" t="str">
        <f t="shared" si="37"/>
        <v/>
      </c>
      <c r="AR80" s="2" t="str">
        <f t="shared" ca="1" si="38"/>
        <v/>
      </c>
      <c r="AS80" s="2" t="str">
        <f t="shared" ca="1" si="39"/>
        <v/>
      </c>
      <c r="AT80" s="2" t="str">
        <f t="shared" ca="1" si="40"/>
        <v/>
      </c>
      <c r="AU80" s="2" t="str">
        <f t="shared" si="41"/>
        <v/>
      </c>
      <c r="AV80" s="2" t="str">
        <f t="shared" ca="1" si="42"/>
        <v/>
      </c>
      <c r="AW80" s="2" t="str">
        <f t="shared" ca="1" si="43"/>
        <v/>
      </c>
      <c r="AX80" s="2" t="str">
        <f t="shared" si="44"/>
        <v/>
      </c>
      <c r="AY80" s="2" t="str">
        <f t="shared" si="45"/>
        <v/>
      </c>
      <c r="AZ80" s="2" t="str">
        <f t="shared" si="46"/>
        <v/>
      </c>
      <c r="BA80" s="2" t="str">
        <f t="shared" si="24"/>
        <v/>
      </c>
      <c r="BB80" s="2" t="str">
        <f t="shared" si="25"/>
        <v/>
      </c>
      <c r="BC80" s="2" t="str">
        <f t="shared" si="47"/>
        <v/>
      </c>
      <c r="BD80" s="2" t="str">
        <f t="shared" si="48"/>
        <v/>
      </c>
      <c r="BE80" s="2" t="str">
        <f t="shared" si="49"/>
        <v/>
      </c>
      <c r="BF80" s="2" t="str">
        <f t="shared" ca="1" si="27"/>
        <v/>
      </c>
    </row>
    <row r="81" spans="1:58" x14ac:dyDescent="0.2">
      <c r="A81" s="22"/>
      <c r="B81" s="1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9"/>
      <c r="O81" s="22"/>
      <c r="P81" s="22"/>
      <c r="Q81" s="22"/>
      <c r="R81" s="23"/>
      <c r="S81" s="23"/>
      <c r="T81" s="23"/>
      <c r="U81" s="23"/>
      <c r="V81" s="23"/>
      <c r="W81" s="23"/>
      <c r="X81" s="31"/>
      <c r="Y81" s="23"/>
      <c r="Z81" s="23"/>
      <c r="AA81" s="23"/>
      <c r="AB81" s="23"/>
      <c r="AC81" s="23"/>
      <c r="AD81" s="30"/>
      <c r="AE81" s="32"/>
      <c r="AF81" s="7" t="str">
        <f t="shared" si="28"/>
        <v/>
      </c>
      <c r="AG81" s="7" t="str">
        <f t="shared" ca="1" si="29"/>
        <v/>
      </c>
      <c r="AH81" s="7" t="str">
        <f t="shared" si="30"/>
        <v/>
      </c>
      <c r="AI81" s="7" t="str">
        <f t="shared" ca="1" si="31"/>
        <v/>
      </c>
      <c r="AJ81" s="7" t="str">
        <f t="shared" si="32"/>
        <v/>
      </c>
      <c r="AK81" s="7" t="str">
        <f t="shared" ca="1" si="33"/>
        <v/>
      </c>
      <c r="AL81" s="2" t="str">
        <f t="shared" si="34"/>
        <v/>
      </c>
      <c r="AM81" s="2" t="str">
        <f t="shared" si="22"/>
        <v/>
      </c>
      <c r="AN81" s="2" t="str">
        <f t="shared" si="23"/>
        <v/>
      </c>
      <c r="AO81" s="2" t="str">
        <f t="shared" si="35"/>
        <v/>
      </c>
      <c r="AP81" s="2" t="str">
        <f t="shared" si="36"/>
        <v/>
      </c>
      <c r="AQ81" s="2" t="str">
        <f t="shared" si="37"/>
        <v/>
      </c>
      <c r="AR81" s="2" t="str">
        <f t="shared" ca="1" si="38"/>
        <v/>
      </c>
      <c r="AS81" s="2" t="str">
        <f t="shared" ca="1" si="39"/>
        <v/>
      </c>
      <c r="AT81" s="2" t="str">
        <f t="shared" ca="1" si="40"/>
        <v/>
      </c>
      <c r="AU81" s="2" t="str">
        <f t="shared" si="41"/>
        <v/>
      </c>
      <c r="AV81" s="2" t="str">
        <f t="shared" ca="1" si="42"/>
        <v/>
      </c>
      <c r="AW81" s="2" t="str">
        <f t="shared" ca="1" si="43"/>
        <v/>
      </c>
      <c r="AX81" s="2" t="str">
        <f t="shared" si="44"/>
        <v/>
      </c>
      <c r="AY81" s="2" t="str">
        <f t="shared" si="45"/>
        <v/>
      </c>
      <c r="AZ81" s="2" t="str">
        <f t="shared" si="46"/>
        <v/>
      </c>
      <c r="BA81" s="2" t="str">
        <f t="shared" si="24"/>
        <v/>
      </c>
      <c r="BB81" s="2" t="str">
        <f t="shared" si="25"/>
        <v/>
      </c>
      <c r="BC81" s="2" t="str">
        <f t="shared" si="47"/>
        <v/>
      </c>
      <c r="BD81" s="2" t="str">
        <f t="shared" si="48"/>
        <v/>
      </c>
      <c r="BE81" s="2" t="str">
        <f t="shared" si="49"/>
        <v/>
      </c>
      <c r="BF81" s="2" t="str">
        <f t="shared" ca="1" si="27"/>
        <v/>
      </c>
    </row>
    <row r="82" spans="1:58" x14ac:dyDescent="0.2">
      <c r="A82" s="22"/>
      <c r="B82" s="1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9"/>
      <c r="O82" s="22"/>
      <c r="P82" s="22"/>
      <c r="Q82" s="22"/>
      <c r="R82" s="23"/>
      <c r="S82" s="23"/>
      <c r="T82" s="23"/>
      <c r="U82" s="23"/>
      <c r="V82" s="23"/>
      <c r="W82" s="23"/>
      <c r="X82" s="31"/>
      <c r="Y82" s="23"/>
      <c r="Z82" s="23"/>
      <c r="AA82" s="23"/>
      <c r="AB82" s="23"/>
      <c r="AC82" s="23"/>
      <c r="AD82" s="30"/>
      <c r="AE82" s="32"/>
      <c r="AF82" s="7" t="str">
        <f t="shared" si="28"/>
        <v/>
      </c>
      <c r="AG82" s="7" t="str">
        <f t="shared" ca="1" si="29"/>
        <v/>
      </c>
      <c r="AH82" s="7" t="str">
        <f t="shared" si="30"/>
        <v/>
      </c>
      <c r="AI82" s="7" t="str">
        <f t="shared" ca="1" si="31"/>
        <v/>
      </c>
      <c r="AJ82" s="7" t="str">
        <f t="shared" si="32"/>
        <v/>
      </c>
      <c r="AK82" s="7" t="str">
        <f t="shared" ca="1" si="33"/>
        <v/>
      </c>
      <c r="AL82" s="2" t="str">
        <f t="shared" si="34"/>
        <v/>
      </c>
      <c r="AM82" s="2" t="str">
        <f t="shared" si="22"/>
        <v/>
      </c>
      <c r="AN82" s="2" t="str">
        <f t="shared" si="23"/>
        <v/>
      </c>
      <c r="AO82" s="2" t="str">
        <f t="shared" si="35"/>
        <v/>
      </c>
      <c r="AP82" s="2" t="str">
        <f t="shared" si="36"/>
        <v/>
      </c>
      <c r="AQ82" s="2" t="str">
        <f t="shared" si="37"/>
        <v/>
      </c>
      <c r="AR82" s="2" t="str">
        <f t="shared" ca="1" si="38"/>
        <v/>
      </c>
      <c r="AS82" s="2" t="str">
        <f t="shared" ca="1" si="39"/>
        <v/>
      </c>
      <c r="AT82" s="2" t="str">
        <f t="shared" ca="1" si="40"/>
        <v/>
      </c>
      <c r="AU82" s="2" t="str">
        <f t="shared" si="41"/>
        <v/>
      </c>
      <c r="AV82" s="2" t="str">
        <f t="shared" ca="1" si="42"/>
        <v/>
      </c>
      <c r="AW82" s="2" t="str">
        <f t="shared" ca="1" si="43"/>
        <v/>
      </c>
      <c r="AX82" s="2" t="str">
        <f t="shared" si="44"/>
        <v/>
      </c>
      <c r="AY82" s="2" t="str">
        <f t="shared" si="45"/>
        <v/>
      </c>
      <c r="AZ82" s="2" t="str">
        <f t="shared" si="46"/>
        <v/>
      </c>
      <c r="BA82" s="2" t="str">
        <f t="shared" si="24"/>
        <v/>
      </c>
      <c r="BB82" s="2" t="str">
        <f t="shared" si="25"/>
        <v/>
      </c>
      <c r="BC82" s="2" t="str">
        <f t="shared" si="47"/>
        <v/>
      </c>
      <c r="BD82" s="2" t="str">
        <f t="shared" si="48"/>
        <v/>
      </c>
      <c r="BE82" s="2" t="str">
        <f t="shared" si="49"/>
        <v/>
      </c>
      <c r="BF82" s="2" t="str">
        <f t="shared" ca="1" si="27"/>
        <v/>
      </c>
    </row>
    <row r="83" spans="1:58" x14ac:dyDescent="0.2">
      <c r="A83" s="22"/>
      <c r="B83" s="1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9"/>
      <c r="O83" s="22"/>
      <c r="P83" s="22"/>
      <c r="Q83" s="22"/>
      <c r="R83" s="23"/>
      <c r="S83" s="23"/>
      <c r="T83" s="23"/>
      <c r="U83" s="23"/>
      <c r="V83" s="23"/>
      <c r="W83" s="23"/>
      <c r="X83" s="31"/>
      <c r="Y83" s="23"/>
      <c r="Z83" s="23"/>
      <c r="AA83" s="23"/>
      <c r="AB83" s="23"/>
      <c r="AC83" s="23"/>
      <c r="AD83" s="30"/>
      <c r="AE83" s="32"/>
      <c r="AF83" s="7" t="str">
        <f t="shared" si="28"/>
        <v/>
      </c>
      <c r="AG83" s="7" t="str">
        <f t="shared" ca="1" si="29"/>
        <v/>
      </c>
      <c r="AH83" s="7" t="str">
        <f t="shared" si="30"/>
        <v/>
      </c>
      <c r="AI83" s="7" t="str">
        <f t="shared" ca="1" si="31"/>
        <v/>
      </c>
      <c r="AJ83" s="7" t="str">
        <f t="shared" si="32"/>
        <v/>
      </c>
      <c r="AK83" s="7" t="str">
        <f t="shared" ca="1" si="33"/>
        <v/>
      </c>
      <c r="AL83" s="2" t="str">
        <f t="shared" si="34"/>
        <v/>
      </c>
      <c r="AM83" s="2" t="str">
        <f t="shared" si="22"/>
        <v/>
      </c>
      <c r="AN83" s="2" t="str">
        <f t="shared" si="23"/>
        <v/>
      </c>
      <c r="AO83" s="2" t="str">
        <f t="shared" si="35"/>
        <v/>
      </c>
      <c r="AP83" s="2" t="str">
        <f t="shared" si="36"/>
        <v/>
      </c>
      <c r="AQ83" s="2" t="str">
        <f t="shared" si="37"/>
        <v/>
      </c>
      <c r="AR83" s="2" t="str">
        <f t="shared" ca="1" si="38"/>
        <v/>
      </c>
      <c r="AS83" s="2" t="str">
        <f t="shared" ca="1" si="39"/>
        <v/>
      </c>
      <c r="AT83" s="2" t="str">
        <f t="shared" ca="1" si="40"/>
        <v/>
      </c>
      <c r="AU83" s="2" t="str">
        <f t="shared" si="41"/>
        <v/>
      </c>
      <c r="AV83" s="2" t="str">
        <f t="shared" ca="1" si="42"/>
        <v/>
      </c>
      <c r="AW83" s="2" t="str">
        <f t="shared" ca="1" si="43"/>
        <v/>
      </c>
      <c r="AX83" s="2" t="str">
        <f t="shared" si="44"/>
        <v/>
      </c>
      <c r="AY83" s="2" t="str">
        <f t="shared" si="45"/>
        <v/>
      </c>
      <c r="AZ83" s="2" t="str">
        <f t="shared" si="46"/>
        <v/>
      </c>
      <c r="BA83" s="2" t="str">
        <f t="shared" si="24"/>
        <v/>
      </c>
      <c r="BB83" s="2" t="str">
        <f t="shared" si="25"/>
        <v/>
      </c>
      <c r="BC83" s="2" t="str">
        <f t="shared" si="47"/>
        <v/>
      </c>
      <c r="BD83" s="2" t="str">
        <f t="shared" si="48"/>
        <v/>
      </c>
      <c r="BE83" s="2" t="str">
        <f t="shared" si="49"/>
        <v/>
      </c>
      <c r="BF83" s="2" t="str">
        <f t="shared" ca="1" si="27"/>
        <v/>
      </c>
    </row>
    <row r="84" spans="1:58" x14ac:dyDescent="0.2">
      <c r="A84" s="22"/>
      <c r="B84" s="1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9"/>
      <c r="O84" s="22"/>
      <c r="P84" s="22"/>
      <c r="Q84" s="22"/>
      <c r="R84" s="23"/>
      <c r="S84" s="23"/>
      <c r="T84" s="23"/>
      <c r="U84" s="23"/>
      <c r="V84" s="23"/>
      <c r="W84" s="23"/>
      <c r="X84" s="31"/>
      <c r="Y84" s="23"/>
      <c r="Z84" s="23"/>
      <c r="AA84" s="23"/>
      <c r="AB84" s="23"/>
      <c r="AC84" s="23"/>
      <c r="AD84" s="30"/>
      <c r="AE84" s="32"/>
      <c r="AF84" s="7" t="str">
        <f t="shared" si="28"/>
        <v/>
      </c>
      <c r="AG84" s="7" t="str">
        <f t="shared" ca="1" si="29"/>
        <v/>
      </c>
      <c r="AH84" s="7" t="str">
        <f t="shared" si="30"/>
        <v/>
      </c>
      <c r="AI84" s="7" t="str">
        <f t="shared" ca="1" si="31"/>
        <v/>
      </c>
      <c r="AJ84" s="7" t="str">
        <f t="shared" si="32"/>
        <v/>
      </c>
      <c r="AK84" s="7" t="str">
        <f t="shared" ca="1" si="33"/>
        <v/>
      </c>
      <c r="AL84" s="2" t="str">
        <f t="shared" si="34"/>
        <v/>
      </c>
      <c r="AM84" s="2" t="str">
        <f t="shared" si="22"/>
        <v/>
      </c>
      <c r="AN84" s="2" t="str">
        <f t="shared" si="23"/>
        <v/>
      </c>
      <c r="AO84" s="2" t="str">
        <f t="shared" si="35"/>
        <v/>
      </c>
      <c r="AP84" s="2" t="str">
        <f t="shared" si="36"/>
        <v/>
      </c>
      <c r="AQ84" s="2" t="str">
        <f t="shared" si="37"/>
        <v/>
      </c>
      <c r="AR84" s="2" t="str">
        <f t="shared" ca="1" si="38"/>
        <v/>
      </c>
      <c r="AS84" s="2" t="str">
        <f t="shared" ca="1" si="39"/>
        <v/>
      </c>
      <c r="AT84" s="2" t="str">
        <f t="shared" ca="1" si="40"/>
        <v/>
      </c>
      <c r="AU84" s="2" t="str">
        <f t="shared" si="41"/>
        <v/>
      </c>
      <c r="AV84" s="2" t="str">
        <f t="shared" ca="1" si="42"/>
        <v/>
      </c>
      <c r="AW84" s="2" t="str">
        <f t="shared" ca="1" si="43"/>
        <v/>
      </c>
      <c r="AX84" s="2" t="str">
        <f t="shared" si="44"/>
        <v/>
      </c>
      <c r="AY84" s="2" t="str">
        <f t="shared" si="45"/>
        <v/>
      </c>
      <c r="AZ84" s="2" t="str">
        <f t="shared" si="46"/>
        <v/>
      </c>
      <c r="BA84" s="2" t="str">
        <f t="shared" si="24"/>
        <v/>
      </c>
      <c r="BB84" s="2" t="str">
        <f t="shared" si="25"/>
        <v/>
      </c>
      <c r="BC84" s="2" t="str">
        <f t="shared" si="47"/>
        <v/>
      </c>
      <c r="BD84" s="2" t="str">
        <f t="shared" si="48"/>
        <v/>
      </c>
      <c r="BE84" s="2" t="str">
        <f t="shared" si="49"/>
        <v/>
      </c>
      <c r="BF84" s="2" t="str">
        <f t="shared" ca="1" si="27"/>
        <v/>
      </c>
    </row>
    <row r="85" spans="1:58" x14ac:dyDescent="0.2">
      <c r="A85" s="22"/>
      <c r="B85" s="1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9"/>
      <c r="O85" s="22"/>
      <c r="P85" s="22"/>
      <c r="Q85" s="22"/>
      <c r="R85" s="23"/>
      <c r="S85" s="23"/>
      <c r="T85" s="23"/>
      <c r="U85" s="23"/>
      <c r="V85" s="23"/>
      <c r="W85" s="23"/>
      <c r="X85" s="31"/>
      <c r="Y85" s="23"/>
      <c r="Z85" s="23"/>
      <c r="AA85" s="23"/>
      <c r="AB85" s="23"/>
      <c r="AC85" s="23"/>
      <c r="AD85" s="30"/>
      <c r="AE85" s="32"/>
      <c r="AF85" s="7" t="str">
        <f t="shared" si="28"/>
        <v/>
      </c>
      <c r="AG85" s="7" t="str">
        <f t="shared" ca="1" si="29"/>
        <v/>
      </c>
      <c r="AH85" s="7" t="str">
        <f t="shared" si="30"/>
        <v/>
      </c>
      <c r="AI85" s="7" t="str">
        <f t="shared" ca="1" si="31"/>
        <v/>
      </c>
      <c r="AJ85" s="7" t="str">
        <f t="shared" si="32"/>
        <v/>
      </c>
      <c r="AK85" s="7" t="str">
        <f t="shared" ca="1" si="33"/>
        <v/>
      </c>
      <c r="AL85" s="2" t="str">
        <f t="shared" si="34"/>
        <v/>
      </c>
      <c r="AM85" s="2" t="str">
        <f t="shared" si="22"/>
        <v/>
      </c>
      <c r="AN85" s="2" t="str">
        <f t="shared" si="23"/>
        <v/>
      </c>
      <c r="AO85" s="2" t="str">
        <f t="shared" si="35"/>
        <v/>
      </c>
      <c r="AP85" s="2" t="str">
        <f t="shared" si="36"/>
        <v/>
      </c>
      <c r="AQ85" s="2" t="str">
        <f t="shared" si="37"/>
        <v/>
      </c>
      <c r="AR85" s="2" t="str">
        <f t="shared" ca="1" si="38"/>
        <v/>
      </c>
      <c r="AS85" s="2" t="str">
        <f t="shared" ca="1" si="39"/>
        <v/>
      </c>
      <c r="AT85" s="2" t="str">
        <f t="shared" ca="1" si="40"/>
        <v/>
      </c>
      <c r="AU85" s="2" t="str">
        <f t="shared" si="41"/>
        <v/>
      </c>
      <c r="AV85" s="2" t="str">
        <f t="shared" ca="1" si="42"/>
        <v/>
      </c>
      <c r="AW85" s="2" t="str">
        <f t="shared" ca="1" si="43"/>
        <v/>
      </c>
      <c r="AX85" s="2" t="str">
        <f t="shared" si="44"/>
        <v/>
      </c>
      <c r="AY85" s="2" t="str">
        <f t="shared" si="45"/>
        <v/>
      </c>
      <c r="AZ85" s="2" t="str">
        <f t="shared" si="46"/>
        <v/>
      </c>
      <c r="BA85" s="2" t="str">
        <f t="shared" si="24"/>
        <v/>
      </c>
      <c r="BB85" s="2" t="str">
        <f t="shared" si="25"/>
        <v/>
      </c>
      <c r="BC85" s="2" t="str">
        <f t="shared" si="47"/>
        <v/>
      </c>
      <c r="BD85" s="2" t="str">
        <f t="shared" si="48"/>
        <v/>
      </c>
      <c r="BE85" s="2" t="str">
        <f t="shared" si="49"/>
        <v/>
      </c>
      <c r="BF85" s="2" t="str">
        <f t="shared" ca="1" si="27"/>
        <v/>
      </c>
    </row>
    <row r="86" spans="1:58" x14ac:dyDescent="0.2">
      <c r="A86" s="22"/>
      <c r="B86" s="1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9"/>
      <c r="O86" s="22"/>
      <c r="P86" s="22"/>
      <c r="Q86" s="22"/>
      <c r="R86" s="23"/>
      <c r="S86" s="23"/>
      <c r="T86" s="23"/>
      <c r="U86" s="23"/>
      <c r="V86" s="23"/>
      <c r="W86" s="23"/>
      <c r="X86" s="31"/>
      <c r="Y86" s="23"/>
      <c r="Z86" s="23"/>
      <c r="AA86" s="23"/>
      <c r="AB86" s="23"/>
      <c r="AC86" s="23"/>
      <c r="AD86" s="30"/>
      <c r="AE86" s="32"/>
      <c r="AF86" s="7" t="str">
        <f t="shared" si="28"/>
        <v/>
      </c>
      <c r="AG86" s="7" t="str">
        <f t="shared" ca="1" si="29"/>
        <v/>
      </c>
      <c r="AH86" s="7" t="str">
        <f t="shared" si="30"/>
        <v/>
      </c>
      <c r="AI86" s="7" t="str">
        <f t="shared" ca="1" si="31"/>
        <v/>
      </c>
      <c r="AJ86" s="7" t="str">
        <f t="shared" si="32"/>
        <v/>
      </c>
      <c r="AK86" s="7" t="str">
        <f t="shared" ca="1" si="33"/>
        <v/>
      </c>
      <c r="AL86" s="2" t="str">
        <f t="shared" si="34"/>
        <v/>
      </c>
      <c r="AM86" s="2" t="str">
        <f t="shared" si="22"/>
        <v/>
      </c>
      <c r="AN86" s="2" t="str">
        <f t="shared" si="23"/>
        <v/>
      </c>
      <c r="AO86" s="2" t="str">
        <f t="shared" si="35"/>
        <v/>
      </c>
      <c r="AP86" s="2" t="str">
        <f t="shared" si="36"/>
        <v/>
      </c>
      <c r="AQ86" s="2" t="str">
        <f t="shared" si="37"/>
        <v/>
      </c>
      <c r="AR86" s="2" t="str">
        <f t="shared" ca="1" si="38"/>
        <v/>
      </c>
      <c r="AS86" s="2" t="str">
        <f t="shared" ca="1" si="39"/>
        <v/>
      </c>
      <c r="AT86" s="2" t="str">
        <f t="shared" ca="1" si="40"/>
        <v/>
      </c>
      <c r="AU86" s="2" t="str">
        <f t="shared" si="41"/>
        <v/>
      </c>
      <c r="AV86" s="2" t="str">
        <f t="shared" ca="1" si="42"/>
        <v/>
      </c>
      <c r="AW86" s="2" t="str">
        <f t="shared" ca="1" si="43"/>
        <v/>
      </c>
      <c r="AX86" s="2" t="str">
        <f t="shared" si="44"/>
        <v/>
      </c>
      <c r="AY86" s="2" t="str">
        <f t="shared" si="45"/>
        <v/>
      </c>
      <c r="AZ86" s="2" t="str">
        <f t="shared" si="46"/>
        <v/>
      </c>
      <c r="BA86" s="2" t="str">
        <f t="shared" si="24"/>
        <v/>
      </c>
      <c r="BB86" s="2" t="str">
        <f t="shared" si="25"/>
        <v/>
      </c>
      <c r="BC86" s="2" t="str">
        <f t="shared" si="47"/>
        <v/>
      </c>
      <c r="BD86" s="2" t="str">
        <f t="shared" si="48"/>
        <v/>
      </c>
      <c r="BE86" s="2" t="str">
        <f t="shared" si="49"/>
        <v/>
      </c>
      <c r="BF86" s="2" t="str">
        <f t="shared" ca="1" si="27"/>
        <v/>
      </c>
    </row>
    <row r="87" spans="1:58" x14ac:dyDescent="0.2">
      <c r="A87" s="22"/>
      <c r="B87" s="1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9"/>
      <c r="O87" s="22"/>
      <c r="P87" s="22"/>
      <c r="Q87" s="22"/>
      <c r="R87" s="23"/>
      <c r="S87" s="23"/>
      <c r="T87" s="23"/>
      <c r="U87" s="23"/>
      <c r="V87" s="23"/>
      <c r="W87" s="23"/>
      <c r="X87" s="31"/>
      <c r="Y87" s="23"/>
      <c r="Z87" s="23"/>
      <c r="AA87" s="23"/>
      <c r="AB87" s="23"/>
      <c r="AC87" s="23"/>
      <c r="AD87" s="30"/>
      <c r="AE87" s="32"/>
      <c r="AF87" s="7" t="str">
        <f t="shared" si="28"/>
        <v/>
      </c>
      <c r="AG87" s="7" t="str">
        <f t="shared" ca="1" si="29"/>
        <v/>
      </c>
      <c r="AH87" s="7" t="str">
        <f t="shared" si="30"/>
        <v/>
      </c>
      <c r="AI87" s="7" t="str">
        <f t="shared" ca="1" si="31"/>
        <v/>
      </c>
      <c r="AJ87" s="7" t="str">
        <f t="shared" si="32"/>
        <v/>
      </c>
      <c r="AK87" s="7" t="str">
        <f t="shared" ca="1" si="33"/>
        <v/>
      </c>
      <c r="AL87" s="2" t="str">
        <f t="shared" si="34"/>
        <v/>
      </c>
      <c r="AM87" s="2" t="str">
        <f t="shared" si="22"/>
        <v/>
      </c>
      <c r="AN87" s="2" t="str">
        <f t="shared" si="23"/>
        <v/>
      </c>
      <c r="AO87" s="2" t="str">
        <f t="shared" si="35"/>
        <v/>
      </c>
      <c r="AP87" s="2" t="str">
        <f t="shared" si="36"/>
        <v/>
      </c>
      <c r="AQ87" s="2" t="str">
        <f t="shared" si="37"/>
        <v/>
      </c>
      <c r="AR87" s="2" t="str">
        <f t="shared" ca="1" si="38"/>
        <v/>
      </c>
      <c r="AS87" s="2" t="str">
        <f t="shared" ca="1" si="39"/>
        <v/>
      </c>
      <c r="AT87" s="2" t="str">
        <f t="shared" ca="1" si="40"/>
        <v/>
      </c>
      <c r="AU87" s="2" t="str">
        <f t="shared" si="41"/>
        <v/>
      </c>
      <c r="AV87" s="2" t="str">
        <f t="shared" ca="1" si="42"/>
        <v/>
      </c>
      <c r="AW87" s="2" t="str">
        <f t="shared" ca="1" si="43"/>
        <v/>
      </c>
      <c r="AX87" s="2" t="str">
        <f t="shared" si="44"/>
        <v/>
      </c>
      <c r="AY87" s="2" t="str">
        <f t="shared" si="45"/>
        <v/>
      </c>
      <c r="AZ87" s="2" t="str">
        <f t="shared" si="46"/>
        <v/>
      </c>
      <c r="BA87" s="2" t="str">
        <f t="shared" si="24"/>
        <v/>
      </c>
      <c r="BB87" s="2" t="str">
        <f t="shared" si="25"/>
        <v/>
      </c>
      <c r="BC87" s="2" t="str">
        <f t="shared" si="47"/>
        <v/>
      </c>
      <c r="BD87" s="2" t="str">
        <f t="shared" si="48"/>
        <v/>
      </c>
      <c r="BE87" s="2" t="str">
        <f t="shared" si="49"/>
        <v/>
      </c>
      <c r="BF87" s="2" t="str">
        <f t="shared" ca="1" si="27"/>
        <v/>
      </c>
    </row>
    <row r="88" spans="1:58" x14ac:dyDescent="0.2">
      <c r="A88" s="22"/>
      <c r="B88" s="1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9"/>
      <c r="O88" s="22"/>
      <c r="P88" s="22"/>
      <c r="Q88" s="22"/>
      <c r="R88" s="23"/>
      <c r="S88" s="23"/>
      <c r="T88" s="23"/>
      <c r="U88" s="23"/>
      <c r="V88" s="23"/>
      <c r="W88" s="23"/>
      <c r="X88" s="31"/>
      <c r="Y88" s="23"/>
      <c r="Z88" s="23"/>
      <c r="AA88" s="23"/>
      <c r="AB88" s="23"/>
      <c r="AC88" s="23"/>
      <c r="AD88" s="30"/>
      <c r="AE88" s="32"/>
      <c r="AF88" s="7" t="str">
        <f t="shared" si="28"/>
        <v/>
      </c>
      <c r="AG88" s="7" t="str">
        <f t="shared" ca="1" si="29"/>
        <v/>
      </c>
      <c r="AH88" s="7" t="str">
        <f t="shared" si="30"/>
        <v/>
      </c>
      <c r="AI88" s="7" t="str">
        <f t="shared" ca="1" si="31"/>
        <v/>
      </c>
      <c r="AJ88" s="7" t="str">
        <f t="shared" si="32"/>
        <v/>
      </c>
      <c r="AK88" s="7" t="str">
        <f t="shared" ca="1" si="33"/>
        <v/>
      </c>
      <c r="AL88" s="2" t="str">
        <f t="shared" si="34"/>
        <v/>
      </c>
      <c r="AM88" s="2" t="str">
        <f t="shared" si="22"/>
        <v/>
      </c>
      <c r="AN88" s="2" t="str">
        <f t="shared" si="23"/>
        <v/>
      </c>
      <c r="AO88" s="2" t="str">
        <f t="shared" si="35"/>
        <v/>
      </c>
      <c r="AP88" s="2" t="str">
        <f t="shared" si="36"/>
        <v/>
      </c>
      <c r="AQ88" s="2" t="str">
        <f t="shared" si="37"/>
        <v/>
      </c>
      <c r="AR88" s="2" t="str">
        <f t="shared" ca="1" si="38"/>
        <v/>
      </c>
      <c r="AS88" s="2" t="str">
        <f t="shared" ca="1" si="39"/>
        <v/>
      </c>
      <c r="AT88" s="2" t="str">
        <f t="shared" ca="1" si="40"/>
        <v/>
      </c>
      <c r="AU88" s="2" t="str">
        <f t="shared" si="41"/>
        <v/>
      </c>
      <c r="AV88" s="2" t="str">
        <f t="shared" ca="1" si="42"/>
        <v/>
      </c>
      <c r="AW88" s="2" t="str">
        <f t="shared" ca="1" si="43"/>
        <v/>
      </c>
      <c r="AX88" s="2" t="str">
        <f t="shared" si="44"/>
        <v/>
      </c>
      <c r="AY88" s="2" t="str">
        <f t="shared" si="45"/>
        <v/>
      </c>
      <c r="AZ88" s="2" t="str">
        <f t="shared" si="46"/>
        <v/>
      </c>
      <c r="BA88" s="2" t="str">
        <f t="shared" si="24"/>
        <v/>
      </c>
      <c r="BB88" s="2" t="str">
        <f t="shared" si="25"/>
        <v/>
      </c>
      <c r="BC88" s="2" t="str">
        <f t="shared" si="47"/>
        <v/>
      </c>
      <c r="BD88" s="2" t="str">
        <f t="shared" si="48"/>
        <v/>
      </c>
      <c r="BE88" s="2" t="str">
        <f t="shared" si="49"/>
        <v/>
      </c>
      <c r="BF88" s="2" t="str">
        <f t="shared" ca="1" si="27"/>
        <v/>
      </c>
    </row>
    <row r="89" spans="1:58" x14ac:dyDescent="0.2">
      <c r="A89" s="22"/>
      <c r="B89" s="1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9"/>
      <c r="O89" s="22"/>
      <c r="P89" s="22"/>
      <c r="Q89" s="22"/>
      <c r="R89" s="23"/>
      <c r="S89" s="23"/>
      <c r="T89" s="23"/>
      <c r="U89" s="23"/>
      <c r="V89" s="23"/>
      <c r="W89" s="23"/>
      <c r="X89" s="31"/>
      <c r="Y89" s="23"/>
      <c r="Z89" s="23"/>
      <c r="AA89" s="23"/>
      <c r="AB89" s="23"/>
      <c r="AC89" s="23"/>
      <c r="AD89" s="30"/>
      <c r="AE89" s="32"/>
      <c r="AF89" s="7" t="str">
        <f t="shared" si="28"/>
        <v/>
      </c>
      <c r="AG89" s="7" t="str">
        <f t="shared" ca="1" si="29"/>
        <v/>
      </c>
      <c r="AH89" s="7" t="str">
        <f t="shared" si="30"/>
        <v/>
      </c>
      <c r="AI89" s="7" t="str">
        <f t="shared" ca="1" si="31"/>
        <v/>
      </c>
      <c r="AJ89" s="7" t="str">
        <f t="shared" si="32"/>
        <v/>
      </c>
      <c r="AK89" s="7" t="str">
        <f t="shared" ca="1" si="33"/>
        <v/>
      </c>
      <c r="AL89" s="2" t="str">
        <f t="shared" si="34"/>
        <v/>
      </c>
      <c r="AM89" s="2" t="str">
        <f t="shared" si="22"/>
        <v/>
      </c>
      <c r="AN89" s="2" t="str">
        <f t="shared" si="23"/>
        <v/>
      </c>
      <c r="AO89" s="2" t="str">
        <f t="shared" si="35"/>
        <v/>
      </c>
      <c r="AP89" s="2" t="str">
        <f t="shared" si="36"/>
        <v/>
      </c>
      <c r="AQ89" s="2" t="str">
        <f t="shared" si="37"/>
        <v/>
      </c>
      <c r="AR89" s="2" t="str">
        <f t="shared" ca="1" si="38"/>
        <v/>
      </c>
      <c r="AS89" s="2" t="str">
        <f t="shared" ca="1" si="39"/>
        <v/>
      </c>
      <c r="AT89" s="2" t="str">
        <f t="shared" ca="1" si="40"/>
        <v/>
      </c>
      <c r="AU89" s="2" t="str">
        <f t="shared" si="41"/>
        <v/>
      </c>
      <c r="AV89" s="2" t="str">
        <f t="shared" ca="1" si="42"/>
        <v/>
      </c>
      <c r="AW89" s="2" t="str">
        <f t="shared" ca="1" si="43"/>
        <v/>
      </c>
      <c r="AX89" s="2" t="str">
        <f t="shared" si="44"/>
        <v/>
      </c>
      <c r="AY89" s="2" t="str">
        <f t="shared" si="45"/>
        <v/>
      </c>
      <c r="AZ89" s="2" t="str">
        <f t="shared" si="46"/>
        <v/>
      </c>
      <c r="BA89" s="2" t="str">
        <f t="shared" si="24"/>
        <v/>
      </c>
      <c r="BB89" s="2" t="str">
        <f t="shared" si="25"/>
        <v/>
      </c>
      <c r="BC89" s="2" t="str">
        <f t="shared" si="47"/>
        <v/>
      </c>
      <c r="BD89" s="2" t="str">
        <f t="shared" si="48"/>
        <v/>
      </c>
      <c r="BE89" s="2" t="str">
        <f t="shared" si="49"/>
        <v/>
      </c>
      <c r="BF89" s="2" t="str">
        <f t="shared" ca="1" si="27"/>
        <v/>
      </c>
    </row>
    <row r="90" spans="1:58" x14ac:dyDescent="0.2">
      <c r="A90" s="22"/>
      <c r="B90" s="1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9"/>
      <c r="O90" s="22"/>
      <c r="P90" s="22"/>
      <c r="Q90" s="22"/>
      <c r="R90" s="23"/>
      <c r="S90" s="23"/>
      <c r="T90" s="23"/>
      <c r="U90" s="23"/>
      <c r="V90" s="23"/>
      <c r="W90" s="23"/>
      <c r="X90" s="31"/>
      <c r="Y90" s="23"/>
      <c r="Z90" s="23"/>
      <c r="AA90" s="23"/>
      <c r="AB90" s="23"/>
      <c r="AC90" s="23"/>
      <c r="AD90" s="30"/>
      <c r="AE90" s="32"/>
      <c r="AF90" s="7" t="str">
        <f t="shared" ref="AF90:AF125" si="50">IF(COUNTIF($B$26:$B$125,B90)&gt;1,"X","")</f>
        <v/>
      </c>
      <c r="AG90" s="7" t="str">
        <f t="shared" ref="AG90:AG121" ca="1" si="51">IF(AF90="X",SUBSTITUTE(CELL("address",B90),"$",""),"")</f>
        <v/>
      </c>
      <c r="AH90" s="7" t="str">
        <f t="shared" ref="AH90:AH125" si="52">IF(COUNTIF($D$26:$D$125,D90)&gt;1,"X","")</f>
        <v/>
      </c>
      <c r="AI90" s="7" t="str">
        <f t="shared" ref="AI90:AI121" ca="1" si="53">IF(AH90="X",SUBSTITUTE(CELL("address",D90),"$",""),"")</f>
        <v/>
      </c>
      <c r="AJ90" s="7" t="str">
        <f t="shared" ref="AJ90:AJ125" si="54">IF(AND(IF(COUNTIF($E$26:$E$125,E90)&gt;1,"X","")="X",IF(COUNTIF($F$26:$F$125,F90)&gt;1,"X","")="X"),"X","")</f>
        <v/>
      </c>
      <c r="AK90" s="7" t="str">
        <f t="shared" ref="AK90:AK121" ca="1" si="55">IF(AJ90="X",SUBSTITUTE(CELL("address",E90),"$",""),"")</f>
        <v/>
      </c>
      <c r="AL90" s="2" t="str">
        <f t="shared" ref="AL90:AL125" si="56">IF(B90="","",IF(OR(AND(LEN(TRIM(B90))=10,MID(B90,3,1)="-",IFERROR(ISNUMBER(--SUBSTITUTE(TRIM(B90),"-","")),FALSE),LEN(SUBSTITUTE(TRIM(B90),"-",""))=9),AND(LEN(TRIM(B90))=11,MID(B90,4,1)="-",MID(B90,7,1)="-",IFERROR(ISNUMBER(--SUBSTITUTE(TRIM(B90),"-","")),FALSE),LEN(SUBSTITUTE(TRIM(B90),"-",""))=9)),"","X"))</f>
        <v/>
      </c>
      <c r="AM90" s="2" t="str">
        <f t="shared" si="22"/>
        <v/>
      </c>
      <c r="AN90" s="2" t="str">
        <f t="shared" si="23"/>
        <v/>
      </c>
      <c r="AO90" s="2" t="str">
        <f t="shared" ref="AO90:AO125" si="57">IF(AND(C90="B",D90="",OR(E90&lt;&gt;"",F90&lt;&gt;"")),"X",IF(AND(C90="I",D90&lt;&gt;"",E90="",F90=""),"X",IF(AND(D90&lt;&gt;"",OR(E90&lt;&gt;"",F90&lt;&gt;"")),"X","")))</f>
        <v/>
      </c>
      <c r="AP90" s="2" t="str">
        <f t="shared" si="36"/>
        <v/>
      </c>
      <c r="AQ90" s="2" t="str">
        <f t="shared" si="37"/>
        <v/>
      </c>
      <c r="AR90" s="2" t="str">
        <f t="shared" ref="AR90:AR125" ca="1" si="58">IF(AND(  LEN(D90)&lt;=40,  D90=TRIM(D90),  SUMPRODUCT(--ISNUMBER(FIND(MID(D90,ROW(INDIRECT("1:"&amp;LEN(D90))),1), "ABCDEFGHIJKLMNOPQRSTUVWXYZabcdefghijklmnopqrstuvwxyz0123456789 -#()&amp;'")) )=LEN(D90)),"","X")</f>
        <v/>
      </c>
      <c r="AS90" s="2" t="str">
        <f t="shared" ca="1" si="39"/>
        <v/>
      </c>
      <c r="AT90" s="2" t="str">
        <f t="shared" ca="1" si="40"/>
        <v/>
      </c>
      <c r="AU90" s="2" t="str">
        <f t="shared" si="41"/>
        <v/>
      </c>
      <c r="AV90" s="2" t="str">
        <f t="shared" ref="AV90:AV125" ca="1" si="59">IF(AND(LEN(H90)&lt;=35,H90=TRIM(H90),ISERROR(SEARCH("  ",H90)),IF(LEN(H90)=0,TRUE,SUMPRODUCT(--ISNUMBER(FIND(MID(H90,ROW(INDIRECT("1:"&amp;LEN(H90))),1),"ABCDEFGHIJKLMNOPQRSTUVWXYZabcdefghijklmnopqrstuvwxyz0123456789 -/")))=LEN(H90) )),"","X")</f>
        <v/>
      </c>
      <c r="AW90" s="2" t="str">
        <f t="shared" ref="AW90:AW125" ca="1" si="60">IF(AND(LEN(I90)&lt;=40,I90=TRIM(I90),SUMPRODUCT(--ISNUMBER(FIND(MID(I90,ROW(INDIRECT("1:"&amp;LEN(I90))),1),"ABCDEFGHIJKLMNOPQRSTUVWXYZabcdefghijklmnopqrstuvwxyz ")))=LEN(I90)),"","X")</f>
        <v/>
      </c>
      <c r="AX90" s="2" t="str">
        <f t="shared" ref="AX90:AX125" si="61">IF(AND(J90&lt;&gt;"",LEN(J90)&lt;&gt;2),"X","")</f>
        <v/>
      </c>
      <c r="AY90" s="2" t="str">
        <f t="shared" ref="AY90:AY125" si="62">IF(AND(K90&lt;&gt;"",LEN(K90)&lt;&gt;5),"X","")</f>
        <v/>
      </c>
      <c r="AZ90" s="2" t="str">
        <f t="shared" si="46"/>
        <v/>
      </c>
      <c r="BA90" s="2" t="str">
        <f t="shared" si="24"/>
        <v/>
      </c>
      <c r="BB90" s="2" t="str">
        <f t="shared" si="25"/>
        <v/>
      </c>
      <c r="BC90" s="2" t="str">
        <f t="shared" si="47"/>
        <v/>
      </c>
      <c r="BD90" s="2" t="str">
        <f t="shared" si="48"/>
        <v/>
      </c>
      <c r="BE90" s="2" t="str">
        <f t="shared" si="49"/>
        <v/>
      </c>
      <c r="BF90" s="2" t="str">
        <f t="shared" ca="1" si="27"/>
        <v/>
      </c>
    </row>
    <row r="91" spans="1:58" x14ac:dyDescent="0.2">
      <c r="A91" s="22"/>
      <c r="B91" s="1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9"/>
      <c r="O91" s="22"/>
      <c r="P91" s="22"/>
      <c r="Q91" s="22"/>
      <c r="R91" s="23"/>
      <c r="S91" s="23"/>
      <c r="T91" s="23"/>
      <c r="U91" s="23"/>
      <c r="V91" s="23"/>
      <c r="W91" s="23"/>
      <c r="X91" s="31"/>
      <c r="Y91" s="23"/>
      <c r="Z91" s="23"/>
      <c r="AA91" s="23"/>
      <c r="AB91" s="23"/>
      <c r="AC91" s="23"/>
      <c r="AD91" s="30"/>
      <c r="AE91" s="32"/>
      <c r="AF91" s="7" t="str">
        <f t="shared" si="50"/>
        <v/>
      </c>
      <c r="AG91" s="7" t="str">
        <f t="shared" ca="1" si="51"/>
        <v/>
      </c>
      <c r="AH91" s="7" t="str">
        <f t="shared" si="52"/>
        <v/>
      </c>
      <c r="AI91" s="7" t="str">
        <f t="shared" ca="1" si="53"/>
        <v/>
      </c>
      <c r="AJ91" s="7" t="str">
        <f t="shared" si="54"/>
        <v/>
      </c>
      <c r="AK91" s="7" t="str">
        <f t="shared" ca="1" si="55"/>
        <v/>
      </c>
      <c r="AL91" s="2" t="str">
        <f t="shared" si="56"/>
        <v/>
      </c>
      <c r="AM91" s="2" t="str">
        <f t="shared" ref="AM91:AM125" si="63">IF(A91="","",IF(AND(A91&lt;&gt;"EIN",A91&lt;&gt;"SSN",A91&lt;&gt;"ITIN",A91&lt;&gt;"ATIN"),"X",""))</f>
        <v/>
      </c>
      <c r="AN91" s="2" t="str">
        <f t="shared" ref="AN91:AN125" si="64">IF(AND(A91="EIN",MID(B91,3,1)&lt;&gt;"-"),"X",IF(AND(OR(A91="SSN",A91="ITIN",A91="ATIN"),MID(B91,4,1)&lt;&gt;"-"),"X",""))</f>
        <v/>
      </c>
      <c r="AO91" s="2" t="str">
        <f t="shared" si="57"/>
        <v/>
      </c>
      <c r="AP91" s="2" t="str">
        <f t="shared" si="36"/>
        <v/>
      </c>
      <c r="AQ91" s="2" t="str">
        <f t="shared" si="37"/>
        <v/>
      </c>
      <c r="AR91" s="2" t="str">
        <f t="shared" ca="1" si="58"/>
        <v/>
      </c>
      <c r="AS91" s="2" t="str">
        <f t="shared" ca="1" si="39"/>
        <v/>
      </c>
      <c r="AT91" s="2" t="str">
        <f t="shared" ca="1" si="40"/>
        <v/>
      </c>
      <c r="AU91" s="2" t="str">
        <f t="shared" si="41"/>
        <v/>
      </c>
      <c r="AV91" s="2" t="str">
        <f t="shared" ca="1" si="59"/>
        <v/>
      </c>
      <c r="AW91" s="2" t="str">
        <f t="shared" ca="1" si="60"/>
        <v/>
      </c>
      <c r="AX91" s="2" t="str">
        <f t="shared" si="61"/>
        <v/>
      </c>
      <c r="AY91" s="2" t="str">
        <f t="shared" si="62"/>
        <v/>
      </c>
      <c r="AZ91" s="2" t="str">
        <f t="shared" si="46"/>
        <v/>
      </c>
      <c r="BA91" s="2" t="str">
        <f t="shared" ref="BA91:BA125" si="65">IF(Y91&lt;Z91,"X","")</f>
        <v/>
      </c>
      <c r="BB91" s="2" t="str">
        <f t="shared" ref="BB91:BB125" si="66">IF(AND(W91&lt;&gt;"",X91=""),"X","")</f>
        <v/>
      </c>
      <c r="BC91" s="2" t="str">
        <f t="shared" ref="BC91:BC125" si="67">IF(A91="","",IF(AND(O91&lt;&gt;"Y",O91&lt;&gt;"N"),"X",""))</f>
        <v/>
      </c>
      <c r="BD91" s="2" t="str">
        <f t="shared" ref="BD91:BD125" si="68">IF(A91="","",IF(AND(P91&lt;&gt;"Y",P91&lt;&gt;"N"),"X",""))</f>
        <v/>
      </c>
      <c r="BE91" s="2" t="str">
        <f t="shared" ref="BE91:BE125" si="69">IF(A91="","",IF(AND(O91="Y",L91=""),"X",""))</f>
        <v/>
      </c>
      <c r="BF91" s="2" t="str">
        <f t="shared" ref="BF91:BF125" ca="1" si="70">IF(Q91="","",IF(AND(LEN(Q91)=9,SUMPRODUCT(--ISNUMBER(FIND(MID(Q91,ROW(INDIRECT("1:9")),1),"0123456789")))=9,OR(AND(LEFT(Q91,2)&gt;="01",LEFT(Q91,2)&lt;="12"),AND(LEFT(Q91,2)&gt;="21",LEFT(Q91,2)&lt;="32")))=FALSE,"X",""))</f>
        <v/>
      </c>
    </row>
    <row r="92" spans="1:58" x14ac:dyDescent="0.2">
      <c r="A92" s="22"/>
      <c r="B92" s="1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9"/>
      <c r="O92" s="22"/>
      <c r="P92" s="22"/>
      <c r="Q92" s="22"/>
      <c r="R92" s="23"/>
      <c r="S92" s="23"/>
      <c r="T92" s="23"/>
      <c r="U92" s="23"/>
      <c r="V92" s="23"/>
      <c r="W92" s="23"/>
      <c r="X92" s="31"/>
      <c r="Y92" s="23"/>
      <c r="Z92" s="23"/>
      <c r="AA92" s="23"/>
      <c r="AB92" s="23"/>
      <c r="AC92" s="23"/>
      <c r="AD92" s="30"/>
      <c r="AE92" s="32"/>
      <c r="AF92" s="7" t="str">
        <f t="shared" si="50"/>
        <v/>
      </c>
      <c r="AG92" s="7" t="str">
        <f t="shared" ca="1" si="51"/>
        <v/>
      </c>
      <c r="AH92" s="7" t="str">
        <f t="shared" si="52"/>
        <v/>
      </c>
      <c r="AI92" s="7" t="str">
        <f t="shared" ca="1" si="53"/>
        <v/>
      </c>
      <c r="AJ92" s="7" t="str">
        <f t="shared" si="54"/>
        <v/>
      </c>
      <c r="AK92" s="7" t="str">
        <f t="shared" ca="1" si="55"/>
        <v/>
      </c>
      <c r="AL92" s="2" t="str">
        <f t="shared" si="56"/>
        <v/>
      </c>
      <c r="AM92" s="2" t="str">
        <f t="shared" si="63"/>
        <v/>
      </c>
      <c r="AN92" s="2" t="str">
        <f t="shared" si="64"/>
        <v/>
      </c>
      <c r="AO92" s="2" t="str">
        <f t="shared" si="57"/>
        <v/>
      </c>
      <c r="AP92" s="2" t="str">
        <f t="shared" ref="AP92:AP125" si="71">IF(A92="","",IF(AND(E92="",F92&lt;&gt;""),"X",IF(AND(E92&lt;&gt;"",F92=""),"X",IF(COUNTBLANK(A92:C92)+COUNTBLANK(G92:K92)+IF(COUNTBLANK(D92:F92)=3,1,0)&gt;0,"X",""))))</f>
        <v/>
      </c>
      <c r="AQ92" s="2" t="str">
        <f t="shared" si="37"/>
        <v/>
      </c>
      <c r="AR92" s="2" t="str">
        <f t="shared" ca="1" si="58"/>
        <v/>
      </c>
      <c r="AS92" s="2" t="str">
        <f t="shared" ref="AS92:AS125" ca="1" si="72">IF(AND( LEN(E92)&lt;=20, E92=TRIM(E92), NOT(ISNUMBER(SEARCH(" ",E92))), SUMPRODUCT(--ISNUMBER(FIND(MID(E92,ROW(INDIRECT("1:"&amp;LEN(E92))),1), "ABCDEFGHIJKLMNOPQRSTUVWXYZabcdefghijklmnopqrstuvwxyz -")) )=LEN(E92)),"","X")</f>
        <v/>
      </c>
      <c r="AT92" s="2" t="str">
        <f t="shared" ref="AT92:AT125" ca="1" si="73">IF(AND( LEN(F92)&lt;=20, F92=TRIM(F92), NOT(ISNUMBER(SEARCH(" ",F92))), SUMPRODUCT(--ISNUMBER(FIND(MID(F92,ROW(INDIRECT("1:"&amp;LEN(F92))),1), "ABCDEFGHIJKLMNOPQRSTUVWXYZabcdefghijklmnopqrstuvwxyz -")) )=LEN(F92)),"","X")</f>
        <v/>
      </c>
      <c r="AU92" s="2" t="str">
        <f t="shared" si="41"/>
        <v/>
      </c>
      <c r="AV92" s="2" t="str">
        <f t="shared" ca="1" si="59"/>
        <v/>
      </c>
      <c r="AW92" s="2" t="str">
        <f t="shared" ca="1" si="60"/>
        <v/>
      </c>
      <c r="AX92" s="2" t="str">
        <f t="shared" si="61"/>
        <v/>
      </c>
      <c r="AY92" s="2" t="str">
        <f t="shared" si="62"/>
        <v/>
      </c>
      <c r="AZ92" s="2" t="str">
        <f t="shared" ref="AZ92:AZ125" si="74">IF(M92="","",IF(LEN(M92)&lt;&gt;10,"X",""))</f>
        <v/>
      </c>
      <c r="BA92" s="2" t="str">
        <f t="shared" si="65"/>
        <v/>
      </c>
      <c r="BB92" s="2" t="str">
        <f t="shared" si="66"/>
        <v/>
      </c>
      <c r="BC92" s="2" t="str">
        <f t="shared" si="67"/>
        <v/>
      </c>
      <c r="BD92" s="2" t="str">
        <f t="shared" si="68"/>
        <v/>
      </c>
      <c r="BE92" s="2" t="str">
        <f t="shared" si="69"/>
        <v/>
      </c>
      <c r="BF92" s="2" t="str">
        <f t="shared" ca="1" si="70"/>
        <v/>
      </c>
    </row>
    <row r="93" spans="1:58" x14ac:dyDescent="0.2">
      <c r="A93" s="22"/>
      <c r="B93" s="1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9"/>
      <c r="O93" s="22"/>
      <c r="P93" s="22"/>
      <c r="Q93" s="22"/>
      <c r="R93" s="23"/>
      <c r="S93" s="23"/>
      <c r="T93" s="23"/>
      <c r="U93" s="23"/>
      <c r="V93" s="23"/>
      <c r="W93" s="23"/>
      <c r="X93" s="31"/>
      <c r="Y93" s="23"/>
      <c r="Z93" s="23"/>
      <c r="AA93" s="23"/>
      <c r="AB93" s="23"/>
      <c r="AC93" s="23"/>
      <c r="AD93" s="30"/>
      <c r="AE93" s="32"/>
      <c r="AF93" s="7" t="str">
        <f t="shared" si="50"/>
        <v/>
      </c>
      <c r="AG93" s="7" t="str">
        <f t="shared" ca="1" si="51"/>
        <v/>
      </c>
      <c r="AH93" s="7" t="str">
        <f t="shared" si="52"/>
        <v/>
      </c>
      <c r="AI93" s="7" t="str">
        <f t="shared" ca="1" si="53"/>
        <v/>
      </c>
      <c r="AJ93" s="7" t="str">
        <f t="shared" si="54"/>
        <v/>
      </c>
      <c r="AK93" s="7" t="str">
        <f t="shared" ca="1" si="55"/>
        <v/>
      </c>
      <c r="AL93" s="2" t="str">
        <f t="shared" si="56"/>
        <v/>
      </c>
      <c r="AM93" s="2" t="str">
        <f t="shared" si="63"/>
        <v/>
      </c>
      <c r="AN93" s="2" t="str">
        <f t="shared" si="64"/>
        <v/>
      </c>
      <c r="AO93" s="2" t="str">
        <f t="shared" si="57"/>
        <v/>
      </c>
      <c r="AP93" s="2" t="str">
        <f t="shared" si="71"/>
        <v/>
      </c>
      <c r="AQ93" s="2" t="str">
        <f t="shared" ref="AQ93:AQ125" si="75">IF(A93="","",IF(AND(C93&lt;&gt;"B",C93&lt;&gt;"I"),"X",""))</f>
        <v/>
      </c>
      <c r="AR93" s="2" t="str">
        <f t="shared" ca="1" si="58"/>
        <v/>
      </c>
      <c r="AS93" s="2" t="str">
        <f t="shared" ca="1" si="72"/>
        <v/>
      </c>
      <c r="AT93" s="2" t="str">
        <f t="shared" ca="1" si="73"/>
        <v/>
      </c>
      <c r="AU93" s="2" t="str">
        <f t="shared" ref="AU93:AU125" si="76">IF(A93="","",IF(G93&lt;&gt;"US","X",""))</f>
        <v/>
      </c>
      <c r="AV93" s="2" t="str">
        <f t="shared" ca="1" si="59"/>
        <v/>
      </c>
      <c r="AW93" s="2" t="str">
        <f t="shared" ca="1" si="60"/>
        <v/>
      </c>
      <c r="AX93" s="2" t="str">
        <f t="shared" si="61"/>
        <v/>
      </c>
      <c r="AY93" s="2" t="str">
        <f t="shared" si="62"/>
        <v/>
      </c>
      <c r="AZ93" s="2" t="str">
        <f t="shared" si="74"/>
        <v/>
      </c>
      <c r="BA93" s="2" t="str">
        <f t="shared" si="65"/>
        <v/>
      </c>
      <c r="BB93" s="2" t="str">
        <f t="shared" si="66"/>
        <v/>
      </c>
      <c r="BC93" s="2" t="str">
        <f t="shared" si="67"/>
        <v/>
      </c>
      <c r="BD93" s="2" t="str">
        <f t="shared" si="68"/>
        <v/>
      </c>
      <c r="BE93" s="2" t="str">
        <f t="shared" si="69"/>
        <v/>
      </c>
      <c r="BF93" s="2" t="str">
        <f t="shared" ca="1" si="70"/>
        <v/>
      </c>
    </row>
    <row r="94" spans="1:58" x14ac:dyDescent="0.2">
      <c r="A94" s="22"/>
      <c r="B94" s="1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9"/>
      <c r="O94" s="22"/>
      <c r="P94" s="22"/>
      <c r="Q94" s="22"/>
      <c r="R94" s="23"/>
      <c r="S94" s="23"/>
      <c r="T94" s="23"/>
      <c r="U94" s="23"/>
      <c r="V94" s="23"/>
      <c r="W94" s="23"/>
      <c r="X94" s="31"/>
      <c r="Y94" s="23"/>
      <c r="Z94" s="23"/>
      <c r="AA94" s="23"/>
      <c r="AB94" s="23"/>
      <c r="AC94" s="23"/>
      <c r="AD94" s="30"/>
      <c r="AE94" s="32"/>
      <c r="AF94" s="7" t="str">
        <f t="shared" si="50"/>
        <v/>
      </c>
      <c r="AG94" s="7" t="str">
        <f t="shared" ca="1" si="51"/>
        <v/>
      </c>
      <c r="AH94" s="7" t="str">
        <f t="shared" si="52"/>
        <v/>
      </c>
      <c r="AI94" s="7" t="str">
        <f t="shared" ca="1" si="53"/>
        <v/>
      </c>
      <c r="AJ94" s="7" t="str">
        <f t="shared" si="54"/>
        <v/>
      </c>
      <c r="AK94" s="7" t="str">
        <f t="shared" ca="1" si="55"/>
        <v/>
      </c>
      <c r="AL94" s="2" t="str">
        <f t="shared" si="56"/>
        <v/>
      </c>
      <c r="AM94" s="2" t="str">
        <f t="shared" si="63"/>
        <v/>
      </c>
      <c r="AN94" s="2" t="str">
        <f t="shared" si="64"/>
        <v/>
      </c>
      <c r="AO94" s="2" t="str">
        <f t="shared" si="57"/>
        <v/>
      </c>
      <c r="AP94" s="2" t="str">
        <f t="shared" si="71"/>
        <v/>
      </c>
      <c r="AQ94" s="2" t="str">
        <f t="shared" si="75"/>
        <v/>
      </c>
      <c r="AR94" s="2" t="str">
        <f t="shared" ca="1" si="58"/>
        <v/>
      </c>
      <c r="AS94" s="2" t="str">
        <f t="shared" ca="1" si="72"/>
        <v/>
      </c>
      <c r="AT94" s="2" t="str">
        <f t="shared" ca="1" si="73"/>
        <v/>
      </c>
      <c r="AU94" s="2" t="str">
        <f t="shared" si="76"/>
        <v/>
      </c>
      <c r="AV94" s="2" t="str">
        <f t="shared" ca="1" si="59"/>
        <v/>
      </c>
      <c r="AW94" s="2" t="str">
        <f t="shared" ca="1" si="60"/>
        <v/>
      </c>
      <c r="AX94" s="2" t="str">
        <f t="shared" si="61"/>
        <v/>
      </c>
      <c r="AY94" s="2" t="str">
        <f t="shared" si="62"/>
        <v/>
      </c>
      <c r="AZ94" s="2" t="str">
        <f t="shared" si="74"/>
        <v/>
      </c>
      <c r="BA94" s="2" t="str">
        <f t="shared" si="65"/>
        <v/>
      </c>
      <c r="BB94" s="2" t="str">
        <f t="shared" si="66"/>
        <v/>
      </c>
      <c r="BC94" s="2" t="str">
        <f t="shared" si="67"/>
        <v/>
      </c>
      <c r="BD94" s="2" t="str">
        <f t="shared" si="68"/>
        <v/>
      </c>
      <c r="BE94" s="2" t="str">
        <f t="shared" si="69"/>
        <v/>
      </c>
      <c r="BF94" s="2" t="str">
        <f t="shared" ca="1" si="70"/>
        <v/>
      </c>
    </row>
    <row r="95" spans="1:58" x14ac:dyDescent="0.2">
      <c r="A95" s="22"/>
      <c r="B95" s="1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9"/>
      <c r="O95" s="22"/>
      <c r="P95" s="22"/>
      <c r="Q95" s="22"/>
      <c r="R95" s="23"/>
      <c r="S95" s="23"/>
      <c r="T95" s="23"/>
      <c r="U95" s="23"/>
      <c r="V95" s="23"/>
      <c r="W95" s="23"/>
      <c r="X95" s="31"/>
      <c r="Y95" s="23"/>
      <c r="Z95" s="23"/>
      <c r="AA95" s="23"/>
      <c r="AB95" s="23"/>
      <c r="AC95" s="23"/>
      <c r="AD95" s="30"/>
      <c r="AE95" s="32"/>
      <c r="AF95" s="7" t="str">
        <f t="shared" si="50"/>
        <v/>
      </c>
      <c r="AG95" s="7" t="str">
        <f t="shared" ca="1" si="51"/>
        <v/>
      </c>
      <c r="AH95" s="7" t="str">
        <f t="shared" si="52"/>
        <v/>
      </c>
      <c r="AI95" s="7" t="str">
        <f t="shared" ca="1" si="53"/>
        <v/>
      </c>
      <c r="AJ95" s="7" t="str">
        <f t="shared" si="54"/>
        <v/>
      </c>
      <c r="AK95" s="7" t="str">
        <f t="shared" ca="1" si="55"/>
        <v/>
      </c>
      <c r="AL95" s="2" t="str">
        <f t="shared" si="56"/>
        <v/>
      </c>
      <c r="AM95" s="2" t="str">
        <f t="shared" si="63"/>
        <v/>
      </c>
      <c r="AN95" s="2" t="str">
        <f t="shared" si="64"/>
        <v/>
      </c>
      <c r="AO95" s="2" t="str">
        <f t="shared" si="57"/>
        <v/>
      </c>
      <c r="AP95" s="2" t="str">
        <f t="shared" si="71"/>
        <v/>
      </c>
      <c r="AQ95" s="2" t="str">
        <f t="shared" si="75"/>
        <v/>
      </c>
      <c r="AR95" s="2" t="str">
        <f t="shared" ca="1" si="58"/>
        <v/>
      </c>
      <c r="AS95" s="2" t="str">
        <f t="shared" ca="1" si="72"/>
        <v/>
      </c>
      <c r="AT95" s="2" t="str">
        <f t="shared" ca="1" si="73"/>
        <v/>
      </c>
      <c r="AU95" s="2" t="str">
        <f t="shared" si="76"/>
        <v/>
      </c>
      <c r="AV95" s="2" t="str">
        <f t="shared" ca="1" si="59"/>
        <v/>
      </c>
      <c r="AW95" s="2" t="str">
        <f t="shared" ca="1" si="60"/>
        <v/>
      </c>
      <c r="AX95" s="2" t="str">
        <f t="shared" si="61"/>
        <v/>
      </c>
      <c r="AY95" s="2" t="str">
        <f t="shared" si="62"/>
        <v/>
      </c>
      <c r="AZ95" s="2" t="str">
        <f t="shared" si="74"/>
        <v/>
      </c>
      <c r="BA95" s="2" t="str">
        <f t="shared" si="65"/>
        <v/>
      </c>
      <c r="BB95" s="2" t="str">
        <f t="shared" si="66"/>
        <v/>
      </c>
      <c r="BC95" s="2" t="str">
        <f t="shared" si="67"/>
        <v/>
      </c>
      <c r="BD95" s="2" t="str">
        <f t="shared" si="68"/>
        <v/>
      </c>
      <c r="BE95" s="2" t="str">
        <f t="shared" si="69"/>
        <v/>
      </c>
      <c r="BF95" s="2" t="str">
        <f t="shared" ca="1" si="70"/>
        <v/>
      </c>
    </row>
    <row r="96" spans="1:58" x14ac:dyDescent="0.2">
      <c r="A96" s="22"/>
      <c r="B96" s="1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9"/>
      <c r="O96" s="22"/>
      <c r="P96" s="22"/>
      <c r="Q96" s="22"/>
      <c r="R96" s="23"/>
      <c r="S96" s="23"/>
      <c r="T96" s="23"/>
      <c r="U96" s="23"/>
      <c r="V96" s="23"/>
      <c r="W96" s="23"/>
      <c r="X96" s="31"/>
      <c r="Y96" s="23"/>
      <c r="Z96" s="23"/>
      <c r="AA96" s="23"/>
      <c r="AB96" s="23"/>
      <c r="AC96" s="23"/>
      <c r="AD96" s="30"/>
      <c r="AE96" s="32"/>
      <c r="AF96" s="7" t="str">
        <f t="shared" si="50"/>
        <v/>
      </c>
      <c r="AG96" s="7" t="str">
        <f t="shared" ca="1" si="51"/>
        <v/>
      </c>
      <c r="AH96" s="7" t="str">
        <f t="shared" si="52"/>
        <v/>
      </c>
      <c r="AI96" s="7" t="str">
        <f t="shared" ca="1" si="53"/>
        <v/>
      </c>
      <c r="AJ96" s="7" t="str">
        <f t="shared" si="54"/>
        <v/>
      </c>
      <c r="AK96" s="7" t="str">
        <f t="shared" ca="1" si="55"/>
        <v/>
      </c>
      <c r="AL96" s="2" t="str">
        <f t="shared" si="56"/>
        <v/>
      </c>
      <c r="AM96" s="2" t="str">
        <f t="shared" si="63"/>
        <v/>
      </c>
      <c r="AN96" s="2" t="str">
        <f t="shared" si="64"/>
        <v/>
      </c>
      <c r="AO96" s="2" t="str">
        <f t="shared" si="57"/>
        <v/>
      </c>
      <c r="AP96" s="2" t="str">
        <f t="shared" si="71"/>
        <v/>
      </c>
      <c r="AQ96" s="2" t="str">
        <f t="shared" si="75"/>
        <v/>
      </c>
      <c r="AR96" s="2" t="str">
        <f t="shared" ca="1" si="58"/>
        <v/>
      </c>
      <c r="AS96" s="2" t="str">
        <f t="shared" ca="1" si="72"/>
        <v/>
      </c>
      <c r="AT96" s="2" t="str">
        <f t="shared" ca="1" si="73"/>
        <v/>
      </c>
      <c r="AU96" s="2" t="str">
        <f t="shared" si="76"/>
        <v/>
      </c>
      <c r="AV96" s="2" t="str">
        <f t="shared" ca="1" si="59"/>
        <v/>
      </c>
      <c r="AW96" s="2" t="str">
        <f t="shared" ca="1" si="60"/>
        <v/>
      </c>
      <c r="AX96" s="2" t="str">
        <f t="shared" si="61"/>
        <v/>
      </c>
      <c r="AY96" s="2" t="str">
        <f t="shared" si="62"/>
        <v/>
      </c>
      <c r="AZ96" s="2" t="str">
        <f t="shared" si="74"/>
        <v/>
      </c>
      <c r="BA96" s="2" t="str">
        <f t="shared" si="65"/>
        <v/>
      </c>
      <c r="BB96" s="2" t="str">
        <f t="shared" si="66"/>
        <v/>
      </c>
      <c r="BC96" s="2" t="str">
        <f t="shared" si="67"/>
        <v/>
      </c>
      <c r="BD96" s="2" t="str">
        <f t="shared" si="68"/>
        <v/>
      </c>
      <c r="BE96" s="2" t="str">
        <f t="shared" si="69"/>
        <v/>
      </c>
      <c r="BF96" s="2" t="str">
        <f t="shared" ca="1" si="70"/>
        <v/>
      </c>
    </row>
    <row r="97" spans="1:58" x14ac:dyDescent="0.2">
      <c r="A97" s="22"/>
      <c r="B97" s="1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9"/>
      <c r="O97" s="22"/>
      <c r="P97" s="22"/>
      <c r="Q97" s="22"/>
      <c r="R97" s="23"/>
      <c r="S97" s="23"/>
      <c r="T97" s="23"/>
      <c r="U97" s="23"/>
      <c r="V97" s="23"/>
      <c r="W97" s="23"/>
      <c r="X97" s="31"/>
      <c r="Y97" s="23"/>
      <c r="Z97" s="23"/>
      <c r="AA97" s="23"/>
      <c r="AB97" s="23"/>
      <c r="AC97" s="23"/>
      <c r="AD97" s="30"/>
      <c r="AE97" s="32"/>
      <c r="AF97" s="7" t="str">
        <f t="shared" si="50"/>
        <v/>
      </c>
      <c r="AG97" s="7" t="str">
        <f t="shared" ca="1" si="51"/>
        <v/>
      </c>
      <c r="AH97" s="7" t="str">
        <f t="shared" si="52"/>
        <v/>
      </c>
      <c r="AI97" s="7" t="str">
        <f t="shared" ca="1" si="53"/>
        <v/>
      </c>
      <c r="AJ97" s="7" t="str">
        <f t="shared" si="54"/>
        <v/>
      </c>
      <c r="AK97" s="7" t="str">
        <f t="shared" ca="1" si="55"/>
        <v/>
      </c>
      <c r="AL97" s="2" t="str">
        <f t="shared" si="56"/>
        <v/>
      </c>
      <c r="AM97" s="2" t="str">
        <f t="shared" si="63"/>
        <v/>
      </c>
      <c r="AN97" s="2" t="str">
        <f t="shared" si="64"/>
        <v/>
      </c>
      <c r="AO97" s="2" t="str">
        <f t="shared" si="57"/>
        <v/>
      </c>
      <c r="AP97" s="2" t="str">
        <f t="shared" si="71"/>
        <v/>
      </c>
      <c r="AQ97" s="2" t="str">
        <f t="shared" si="75"/>
        <v/>
      </c>
      <c r="AR97" s="2" t="str">
        <f t="shared" ca="1" si="58"/>
        <v/>
      </c>
      <c r="AS97" s="2" t="str">
        <f t="shared" ca="1" si="72"/>
        <v/>
      </c>
      <c r="AT97" s="2" t="str">
        <f t="shared" ca="1" si="73"/>
        <v/>
      </c>
      <c r="AU97" s="2" t="str">
        <f t="shared" si="76"/>
        <v/>
      </c>
      <c r="AV97" s="2" t="str">
        <f t="shared" ca="1" si="59"/>
        <v/>
      </c>
      <c r="AW97" s="2" t="str">
        <f t="shared" ca="1" si="60"/>
        <v/>
      </c>
      <c r="AX97" s="2" t="str">
        <f t="shared" si="61"/>
        <v/>
      </c>
      <c r="AY97" s="2" t="str">
        <f t="shared" si="62"/>
        <v/>
      </c>
      <c r="AZ97" s="2" t="str">
        <f t="shared" si="74"/>
        <v/>
      </c>
      <c r="BA97" s="2" t="str">
        <f t="shared" si="65"/>
        <v/>
      </c>
      <c r="BB97" s="2" t="str">
        <f t="shared" si="66"/>
        <v/>
      </c>
      <c r="BC97" s="2" t="str">
        <f t="shared" si="67"/>
        <v/>
      </c>
      <c r="BD97" s="2" t="str">
        <f t="shared" si="68"/>
        <v/>
      </c>
      <c r="BE97" s="2" t="str">
        <f t="shared" si="69"/>
        <v/>
      </c>
      <c r="BF97" s="2" t="str">
        <f t="shared" ca="1" si="70"/>
        <v/>
      </c>
    </row>
    <row r="98" spans="1:58" x14ac:dyDescent="0.2">
      <c r="A98" s="22"/>
      <c r="B98" s="10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9"/>
      <c r="O98" s="22"/>
      <c r="P98" s="22"/>
      <c r="Q98" s="22"/>
      <c r="R98" s="23"/>
      <c r="S98" s="23"/>
      <c r="T98" s="23"/>
      <c r="U98" s="23"/>
      <c r="V98" s="23"/>
      <c r="W98" s="23"/>
      <c r="X98" s="31"/>
      <c r="Y98" s="23"/>
      <c r="Z98" s="23"/>
      <c r="AA98" s="23"/>
      <c r="AB98" s="23"/>
      <c r="AC98" s="23"/>
      <c r="AD98" s="30"/>
      <c r="AE98" s="32"/>
      <c r="AF98" s="7" t="str">
        <f t="shared" si="50"/>
        <v/>
      </c>
      <c r="AG98" s="7" t="str">
        <f t="shared" ca="1" si="51"/>
        <v/>
      </c>
      <c r="AH98" s="7" t="str">
        <f t="shared" si="52"/>
        <v/>
      </c>
      <c r="AI98" s="7" t="str">
        <f t="shared" ca="1" si="53"/>
        <v/>
      </c>
      <c r="AJ98" s="7" t="str">
        <f t="shared" si="54"/>
        <v/>
      </c>
      <c r="AK98" s="7" t="str">
        <f t="shared" ca="1" si="55"/>
        <v/>
      </c>
      <c r="AL98" s="2" t="str">
        <f t="shared" si="56"/>
        <v/>
      </c>
      <c r="AM98" s="2" t="str">
        <f t="shared" si="63"/>
        <v/>
      </c>
      <c r="AN98" s="2" t="str">
        <f t="shared" si="64"/>
        <v/>
      </c>
      <c r="AO98" s="2" t="str">
        <f t="shared" si="57"/>
        <v/>
      </c>
      <c r="AP98" s="2" t="str">
        <f t="shared" si="71"/>
        <v/>
      </c>
      <c r="AQ98" s="2" t="str">
        <f t="shared" si="75"/>
        <v/>
      </c>
      <c r="AR98" s="2" t="str">
        <f t="shared" ca="1" si="58"/>
        <v/>
      </c>
      <c r="AS98" s="2" t="str">
        <f t="shared" ca="1" si="72"/>
        <v/>
      </c>
      <c r="AT98" s="2" t="str">
        <f t="shared" ca="1" si="73"/>
        <v/>
      </c>
      <c r="AU98" s="2" t="str">
        <f t="shared" si="76"/>
        <v/>
      </c>
      <c r="AV98" s="2" t="str">
        <f t="shared" ca="1" si="59"/>
        <v/>
      </c>
      <c r="AW98" s="2" t="str">
        <f t="shared" ca="1" si="60"/>
        <v/>
      </c>
      <c r="AX98" s="2" t="str">
        <f t="shared" si="61"/>
        <v/>
      </c>
      <c r="AY98" s="2" t="str">
        <f t="shared" si="62"/>
        <v/>
      </c>
      <c r="AZ98" s="2" t="str">
        <f t="shared" si="74"/>
        <v/>
      </c>
      <c r="BA98" s="2" t="str">
        <f t="shared" si="65"/>
        <v/>
      </c>
      <c r="BB98" s="2" t="str">
        <f t="shared" si="66"/>
        <v/>
      </c>
      <c r="BC98" s="2" t="str">
        <f t="shared" si="67"/>
        <v/>
      </c>
      <c r="BD98" s="2" t="str">
        <f t="shared" si="68"/>
        <v/>
      </c>
      <c r="BE98" s="2" t="str">
        <f t="shared" si="69"/>
        <v/>
      </c>
      <c r="BF98" s="2" t="str">
        <f t="shared" ca="1" si="70"/>
        <v/>
      </c>
    </row>
    <row r="99" spans="1:58" x14ac:dyDescent="0.2">
      <c r="A99" s="22"/>
      <c r="B99" s="10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9"/>
      <c r="O99" s="22"/>
      <c r="P99" s="22"/>
      <c r="Q99" s="22"/>
      <c r="R99" s="23"/>
      <c r="S99" s="23"/>
      <c r="T99" s="23"/>
      <c r="U99" s="23"/>
      <c r="V99" s="23"/>
      <c r="W99" s="23"/>
      <c r="X99" s="31"/>
      <c r="Y99" s="23"/>
      <c r="Z99" s="23"/>
      <c r="AA99" s="23"/>
      <c r="AB99" s="23"/>
      <c r="AC99" s="23"/>
      <c r="AD99" s="30"/>
      <c r="AE99" s="32"/>
      <c r="AF99" s="7" t="str">
        <f t="shared" si="50"/>
        <v/>
      </c>
      <c r="AG99" s="7" t="str">
        <f t="shared" ca="1" si="51"/>
        <v/>
      </c>
      <c r="AH99" s="7" t="str">
        <f t="shared" si="52"/>
        <v/>
      </c>
      <c r="AI99" s="7" t="str">
        <f t="shared" ca="1" si="53"/>
        <v/>
      </c>
      <c r="AJ99" s="7" t="str">
        <f t="shared" si="54"/>
        <v/>
      </c>
      <c r="AK99" s="7" t="str">
        <f t="shared" ca="1" si="55"/>
        <v/>
      </c>
      <c r="AL99" s="2" t="str">
        <f t="shared" si="56"/>
        <v/>
      </c>
      <c r="AM99" s="2" t="str">
        <f t="shared" si="63"/>
        <v/>
      </c>
      <c r="AN99" s="2" t="str">
        <f t="shared" si="64"/>
        <v/>
      </c>
      <c r="AO99" s="2" t="str">
        <f t="shared" si="57"/>
        <v/>
      </c>
      <c r="AP99" s="2" t="str">
        <f t="shared" si="71"/>
        <v/>
      </c>
      <c r="AQ99" s="2" t="str">
        <f t="shared" si="75"/>
        <v/>
      </c>
      <c r="AR99" s="2" t="str">
        <f t="shared" ca="1" si="58"/>
        <v/>
      </c>
      <c r="AS99" s="2" t="str">
        <f t="shared" ca="1" si="72"/>
        <v/>
      </c>
      <c r="AT99" s="2" t="str">
        <f t="shared" ca="1" si="73"/>
        <v/>
      </c>
      <c r="AU99" s="2" t="str">
        <f t="shared" si="76"/>
        <v/>
      </c>
      <c r="AV99" s="2" t="str">
        <f t="shared" ca="1" si="59"/>
        <v/>
      </c>
      <c r="AW99" s="2" t="str">
        <f t="shared" ca="1" si="60"/>
        <v/>
      </c>
      <c r="AX99" s="2" t="str">
        <f t="shared" si="61"/>
        <v/>
      </c>
      <c r="AY99" s="2" t="str">
        <f t="shared" si="62"/>
        <v/>
      </c>
      <c r="AZ99" s="2" t="str">
        <f t="shared" si="74"/>
        <v/>
      </c>
      <c r="BA99" s="2" t="str">
        <f t="shared" si="65"/>
        <v/>
      </c>
      <c r="BB99" s="2" t="str">
        <f t="shared" si="66"/>
        <v/>
      </c>
      <c r="BC99" s="2" t="str">
        <f t="shared" si="67"/>
        <v/>
      </c>
      <c r="BD99" s="2" t="str">
        <f t="shared" si="68"/>
        <v/>
      </c>
      <c r="BE99" s="2" t="str">
        <f t="shared" si="69"/>
        <v/>
      </c>
      <c r="BF99" s="2" t="str">
        <f t="shared" ca="1" si="70"/>
        <v/>
      </c>
    </row>
    <row r="100" spans="1:58" x14ac:dyDescent="0.2">
      <c r="A100" s="22"/>
      <c r="B100" s="10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9"/>
      <c r="O100" s="22"/>
      <c r="P100" s="22"/>
      <c r="Q100" s="22"/>
      <c r="R100" s="23"/>
      <c r="S100" s="23"/>
      <c r="T100" s="23"/>
      <c r="U100" s="23"/>
      <c r="V100" s="23"/>
      <c r="W100" s="23"/>
      <c r="X100" s="31"/>
      <c r="Y100" s="23"/>
      <c r="Z100" s="23"/>
      <c r="AA100" s="23"/>
      <c r="AB100" s="23"/>
      <c r="AC100" s="23"/>
      <c r="AD100" s="30"/>
      <c r="AE100" s="32"/>
      <c r="AF100" s="7" t="str">
        <f t="shared" si="50"/>
        <v/>
      </c>
      <c r="AG100" s="7" t="str">
        <f t="shared" ca="1" si="51"/>
        <v/>
      </c>
      <c r="AH100" s="7" t="str">
        <f t="shared" si="52"/>
        <v/>
      </c>
      <c r="AI100" s="7" t="str">
        <f t="shared" ca="1" si="53"/>
        <v/>
      </c>
      <c r="AJ100" s="7" t="str">
        <f t="shared" si="54"/>
        <v/>
      </c>
      <c r="AK100" s="7" t="str">
        <f t="shared" ca="1" si="55"/>
        <v/>
      </c>
      <c r="AL100" s="2" t="str">
        <f t="shared" si="56"/>
        <v/>
      </c>
      <c r="AM100" s="2" t="str">
        <f t="shared" si="63"/>
        <v/>
      </c>
      <c r="AN100" s="2" t="str">
        <f t="shared" si="64"/>
        <v/>
      </c>
      <c r="AO100" s="2" t="str">
        <f t="shared" si="57"/>
        <v/>
      </c>
      <c r="AP100" s="2" t="str">
        <f t="shared" si="71"/>
        <v/>
      </c>
      <c r="AQ100" s="2" t="str">
        <f t="shared" si="75"/>
        <v/>
      </c>
      <c r="AR100" s="2" t="str">
        <f t="shared" ca="1" si="58"/>
        <v/>
      </c>
      <c r="AS100" s="2" t="str">
        <f t="shared" ca="1" si="72"/>
        <v/>
      </c>
      <c r="AT100" s="2" t="str">
        <f t="shared" ca="1" si="73"/>
        <v/>
      </c>
      <c r="AU100" s="2" t="str">
        <f t="shared" si="76"/>
        <v/>
      </c>
      <c r="AV100" s="2" t="str">
        <f t="shared" ca="1" si="59"/>
        <v/>
      </c>
      <c r="AW100" s="2" t="str">
        <f t="shared" ca="1" si="60"/>
        <v/>
      </c>
      <c r="AX100" s="2" t="str">
        <f t="shared" si="61"/>
        <v/>
      </c>
      <c r="AY100" s="2" t="str">
        <f t="shared" si="62"/>
        <v/>
      </c>
      <c r="AZ100" s="2" t="str">
        <f t="shared" si="74"/>
        <v/>
      </c>
      <c r="BA100" s="2" t="str">
        <f t="shared" si="65"/>
        <v/>
      </c>
      <c r="BB100" s="2" t="str">
        <f t="shared" si="66"/>
        <v/>
      </c>
      <c r="BC100" s="2" t="str">
        <f t="shared" si="67"/>
        <v/>
      </c>
      <c r="BD100" s="2" t="str">
        <f t="shared" si="68"/>
        <v/>
      </c>
      <c r="BE100" s="2" t="str">
        <f t="shared" si="69"/>
        <v/>
      </c>
      <c r="BF100" s="2" t="str">
        <f t="shared" ca="1" si="70"/>
        <v/>
      </c>
    </row>
    <row r="101" spans="1:58" x14ac:dyDescent="0.2">
      <c r="A101" s="22"/>
      <c r="B101" s="10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9"/>
      <c r="O101" s="22"/>
      <c r="P101" s="22"/>
      <c r="Q101" s="22"/>
      <c r="R101" s="23"/>
      <c r="S101" s="23"/>
      <c r="T101" s="23"/>
      <c r="U101" s="23"/>
      <c r="V101" s="23"/>
      <c r="W101" s="23"/>
      <c r="X101" s="31"/>
      <c r="Y101" s="23"/>
      <c r="Z101" s="23"/>
      <c r="AA101" s="23"/>
      <c r="AB101" s="23"/>
      <c r="AC101" s="23"/>
      <c r="AD101" s="30"/>
      <c r="AE101" s="32"/>
      <c r="AF101" s="7" t="str">
        <f t="shared" si="50"/>
        <v/>
      </c>
      <c r="AG101" s="7" t="str">
        <f t="shared" ca="1" si="51"/>
        <v/>
      </c>
      <c r="AH101" s="7" t="str">
        <f t="shared" si="52"/>
        <v/>
      </c>
      <c r="AI101" s="7" t="str">
        <f t="shared" ca="1" si="53"/>
        <v/>
      </c>
      <c r="AJ101" s="7" t="str">
        <f t="shared" si="54"/>
        <v/>
      </c>
      <c r="AK101" s="7" t="str">
        <f t="shared" ca="1" si="55"/>
        <v/>
      </c>
      <c r="AL101" s="2" t="str">
        <f t="shared" si="56"/>
        <v/>
      </c>
      <c r="AM101" s="2" t="str">
        <f t="shared" si="63"/>
        <v/>
      </c>
      <c r="AN101" s="2" t="str">
        <f t="shared" si="64"/>
        <v/>
      </c>
      <c r="AO101" s="2" t="str">
        <f t="shared" si="57"/>
        <v/>
      </c>
      <c r="AP101" s="2" t="str">
        <f t="shared" si="71"/>
        <v/>
      </c>
      <c r="AQ101" s="2" t="str">
        <f t="shared" si="75"/>
        <v/>
      </c>
      <c r="AR101" s="2" t="str">
        <f t="shared" ca="1" si="58"/>
        <v/>
      </c>
      <c r="AS101" s="2" t="str">
        <f t="shared" ca="1" si="72"/>
        <v/>
      </c>
      <c r="AT101" s="2" t="str">
        <f t="shared" ca="1" si="73"/>
        <v/>
      </c>
      <c r="AU101" s="2" t="str">
        <f t="shared" si="76"/>
        <v/>
      </c>
      <c r="AV101" s="2" t="str">
        <f t="shared" ca="1" si="59"/>
        <v/>
      </c>
      <c r="AW101" s="2" t="str">
        <f t="shared" ca="1" si="60"/>
        <v/>
      </c>
      <c r="AX101" s="2" t="str">
        <f t="shared" si="61"/>
        <v/>
      </c>
      <c r="AY101" s="2" t="str">
        <f t="shared" si="62"/>
        <v/>
      </c>
      <c r="AZ101" s="2" t="str">
        <f t="shared" si="74"/>
        <v/>
      </c>
      <c r="BA101" s="2" t="str">
        <f t="shared" si="65"/>
        <v/>
      </c>
      <c r="BB101" s="2" t="str">
        <f t="shared" si="66"/>
        <v/>
      </c>
      <c r="BC101" s="2" t="str">
        <f t="shared" si="67"/>
        <v/>
      </c>
      <c r="BD101" s="2" t="str">
        <f t="shared" si="68"/>
        <v/>
      </c>
      <c r="BE101" s="2" t="str">
        <f t="shared" si="69"/>
        <v/>
      </c>
      <c r="BF101" s="2" t="str">
        <f t="shared" ca="1" si="70"/>
        <v/>
      </c>
    </row>
    <row r="102" spans="1:58" x14ac:dyDescent="0.2">
      <c r="A102" s="22"/>
      <c r="B102" s="10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9"/>
      <c r="O102" s="22"/>
      <c r="P102" s="22"/>
      <c r="Q102" s="22"/>
      <c r="R102" s="23"/>
      <c r="S102" s="23"/>
      <c r="T102" s="23"/>
      <c r="U102" s="23"/>
      <c r="V102" s="23"/>
      <c r="W102" s="23"/>
      <c r="X102" s="31"/>
      <c r="Y102" s="23"/>
      <c r="Z102" s="23"/>
      <c r="AA102" s="23"/>
      <c r="AB102" s="23"/>
      <c r="AC102" s="23"/>
      <c r="AD102" s="30"/>
      <c r="AE102" s="32"/>
      <c r="AF102" s="7" t="str">
        <f t="shared" si="50"/>
        <v/>
      </c>
      <c r="AG102" s="7" t="str">
        <f t="shared" ca="1" si="51"/>
        <v/>
      </c>
      <c r="AH102" s="7" t="str">
        <f t="shared" si="52"/>
        <v/>
      </c>
      <c r="AI102" s="7" t="str">
        <f t="shared" ca="1" si="53"/>
        <v/>
      </c>
      <c r="AJ102" s="7" t="str">
        <f t="shared" si="54"/>
        <v/>
      </c>
      <c r="AK102" s="7" t="str">
        <f t="shared" ca="1" si="55"/>
        <v/>
      </c>
      <c r="AL102" s="2" t="str">
        <f t="shared" si="56"/>
        <v/>
      </c>
      <c r="AM102" s="2" t="str">
        <f t="shared" si="63"/>
        <v/>
      </c>
      <c r="AN102" s="2" t="str">
        <f t="shared" si="64"/>
        <v/>
      </c>
      <c r="AO102" s="2" t="str">
        <f t="shared" si="57"/>
        <v/>
      </c>
      <c r="AP102" s="2" t="str">
        <f t="shared" si="71"/>
        <v/>
      </c>
      <c r="AQ102" s="2" t="str">
        <f t="shared" si="75"/>
        <v/>
      </c>
      <c r="AR102" s="2" t="str">
        <f t="shared" ca="1" si="58"/>
        <v/>
      </c>
      <c r="AS102" s="2" t="str">
        <f t="shared" ca="1" si="72"/>
        <v/>
      </c>
      <c r="AT102" s="2" t="str">
        <f t="shared" ca="1" si="73"/>
        <v/>
      </c>
      <c r="AU102" s="2" t="str">
        <f t="shared" si="76"/>
        <v/>
      </c>
      <c r="AV102" s="2" t="str">
        <f t="shared" ca="1" si="59"/>
        <v/>
      </c>
      <c r="AW102" s="2" t="str">
        <f t="shared" ca="1" si="60"/>
        <v/>
      </c>
      <c r="AX102" s="2" t="str">
        <f t="shared" si="61"/>
        <v/>
      </c>
      <c r="AY102" s="2" t="str">
        <f t="shared" si="62"/>
        <v/>
      </c>
      <c r="AZ102" s="2" t="str">
        <f t="shared" si="74"/>
        <v/>
      </c>
      <c r="BA102" s="2" t="str">
        <f t="shared" si="65"/>
        <v/>
      </c>
      <c r="BB102" s="2" t="str">
        <f t="shared" si="66"/>
        <v/>
      </c>
      <c r="BC102" s="2" t="str">
        <f t="shared" si="67"/>
        <v/>
      </c>
      <c r="BD102" s="2" t="str">
        <f t="shared" si="68"/>
        <v/>
      </c>
      <c r="BE102" s="2" t="str">
        <f t="shared" si="69"/>
        <v/>
      </c>
      <c r="BF102" s="2" t="str">
        <f t="shared" ca="1" si="70"/>
        <v/>
      </c>
    </row>
    <row r="103" spans="1:58" x14ac:dyDescent="0.2">
      <c r="A103" s="22"/>
      <c r="B103" s="10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9"/>
      <c r="O103" s="22"/>
      <c r="P103" s="22"/>
      <c r="Q103" s="22"/>
      <c r="R103" s="23"/>
      <c r="S103" s="23"/>
      <c r="T103" s="23"/>
      <c r="U103" s="23"/>
      <c r="V103" s="23"/>
      <c r="W103" s="23"/>
      <c r="X103" s="31"/>
      <c r="Y103" s="23"/>
      <c r="Z103" s="23"/>
      <c r="AA103" s="23"/>
      <c r="AB103" s="23"/>
      <c r="AC103" s="23"/>
      <c r="AD103" s="30"/>
      <c r="AE103" s="32"/>
      <c r="AF103" s="7" t="str">
        <f t="shared" si="50"/>
        <v/>
      </c>
      <c r="AG103" s="7" t="str">
        <f t="shared" ca="1" si="51"/>
        <v/>
      </c>
      <c r="AH103" s="7" t="str">
        <f t="shared" si="52"/>
        <v/>
      </c>
      <c r="AI103" s="7" t="str">
        <f t="shared" ca="1" si="53"/>
        <v/>
      </c>
      <c r="AJ103" s="7" t="str">
        <f t="shared" si="54"/>
        <v/>
      </c>
      <c r="AK103" s="7" t="str">
        <f t="shared" ca="1" si="55"/>
        <v/>
      </c>
      <c r="AL103" s="2" t="str">
        <f t="shared" si="56"/>
        <v/>
      </c>
      <c r="AM103" s="2" t="str">
        <f t="shared" si="63"/>
        <v/>
      </c>
      <c r="AN103" s="2" t="str">
        <f t="shared" si="64"/>
        <v/>
      </c>
      <c r="AO103" s="2" t="str">
        <f t="shared" si="57"/>
        <v/>
      </c>
      <c r="AP103" s="2" t="str">
        <f t="shared" si="71"/>
        <v/>
      </c>
      <c r="AQ103" s="2" t="str">
        <f t="shared" si="75"/>
        <v/>
      </c>
      <c r="AR103" s="2" t="str">
        <f t="shared" ca="1" si="58"/>
        <v/>
      </c>
      <c r="AS103" s="2" t="str">
        <f t="shared" ca="1" si="72"/>
        <v/>
      </c>
      <c r="AT103" s="2" t="str">
        <f t="shared" ca="1" si="73"/>
        <v/>
      </c>
      <c r="AU103" s="2" t="str">
        <f t="shared" si="76"/>
        <v/>
      </c>
      <c r="AV103" s="2" t="str">
        <f t="shared" ca="1" si="59"/>
        <v/>
      </c>
      <c r="AW103" s="2" t="str">
        <f t="shared" ca="1" si="60"/>
        <v/>
      </c>
      <c r="AX103" s="2" t="str">
        <f t="shared" si="61"/>
        <v/>
      </c>
      <c r="AY103" s="2" t="str">
        <f t="shared" si="62"/>
        <v/>
      </c>
      <c r="AZ103" s="2" t="str">
        <f t="shared" si="74"/>
        <v/>
      </c>
      <c r="BA103" s="2" t="str">
        <f t="shared" si="65"/>
        <v/>
      </c>
      <c r="BB103" s="2" t="str">
        <f t="shared" si="66"/>
        <v/>
      </c>
      <c r="BC103" s="2" t="str">
        <f t="shared" si="67"/>
        <v/>
      </c>
      <c r="BD103" s="2" t="str">
        <f t="shared" si="68"/>
        <v/>
      </c>
      <c r="BE103" s="2" t="str">
        <f t="shared" si="69"/>
        <v/>
      </c>
      <c r="BF103" s="2" t="str">
        <f t="shared" ca="1" si="70"/>
        <v/>
      </c>
    </row>
    <row r="104" spans="1:58" x14ac:dyDescent="0.2">
      <c r="A104" s="22"/>
      <c r="B104" s="10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9"/>
      <c r="O104" s="22"/>
      <c r="P104" s="22"/>
      <c r="Q104" s="22"/>
      <c r="R104" s="23"/>
      <c r="S104" s="23"/>
      <c r="T104" s="23"/>
      <c r="U104" s="23"/>
      <c r="V104" s="23"/>
      <c r="W104" s="23"/>
      <c r="X104" s="31"/>
      <c r="Y104" s="23"/>
      <c r="Z104" s="23"/>
      <c r="AA104" s="23"/>
      <c r="AB104" s="23"/>
      <c r="AC104" s="23"/>
      <c r="AD104" s="30"/>
      <c r="AE104" s="32"/>
      <c r="AF104" s="7" t="str">
        <f t="shared" si="50"/>
        <v/>
      </c>
      <c r="AG104" s="7" t="str">
        <f t="shared" ca="1" si="51"/>
        <v/>
      </c>
      <c r="AH104" s="7" t="str">
        <f t="shared" si="52"/>
        <v/>
      </c>
      <c r="AI104" s="7" t="str">
        <f t="shared" ca="1" si="53"/>
        <v/>
      </c>
      <c r="AJ104" s="7" t="str">
        <f t="shared" si="54"/>
        <v/>
      </c>
      <c r="AK104" s="7" t="str">
        <f t="shared" ca="1" si="55"/>
        <v/>
      </c>
      <c r="AL104" s="2" t="str">
        <f t="shared" si="56"/>
        <v/>
      </c>
      <c r="AM104" s="2" t="str">
        <f t="shared" si="63"/>
        <v/>
      </c>
      <c r="AN104" s="2" t="str">
        <f t="shared" si="64"/>
        <v/>
      </c>
      <c r="AO104" s="2" t="str">
        <f t="shared" si="57"/>
        <v/>
      </c>
      <c r="AP104" s="2" t="str">
        <f t="shared" si="71"/>
        <v/>
      </c>
      <c r="AQ104" s="2" t="str">
        <f t="shared" si="75"/>
        <v/>
      </c>
      <c r="AR104" s="2" t="str">
        <f t="shared" ca="1" si="58"/>
        <v/>
      </c>
      <c r="AS104" s="2" t="str">
        <f t="shared" ca="1" si="72"/>
        <v/>
      </c>
      <c r="AT104" s="2" t="str">
        <f t="shared" ca="1" si="73"/>
        <v/>
      </c>
      <c r="AU104" s="2" t="str">
        <f t="shared" si="76"/>
        <v/>
      </c>
      <c r="AV104" s="2" t="str">
        <f t="shared" ca="1" si="59"/>
        <v/>
      </c>
      <c r="AW104" s="2" t="str">
        <f t="shared" ca="1" si="60"/>
        <v/>
      </c>
      <c r="AX104" s="2" t="str">
        <f t="shared" si="61"/>
        <v/>
      </c>
      <c r="AY104" s="2" t="str">
        <f t="shared" si="62"/>
        <v/>
      </c>
      <c r="AZ104" s="2" t="str">
        <f t="shared" si="74"/>
        <v/>
      </c>
      <c r="BA104" s="2" t="str">
        <f t="shared" si="65"/>
        <v/>
      </c>
      <c r="BB104" s="2" t="str">
        <f t="shared" si="66"/>
        <v/>
      </c>
      <c r="BC104" s="2" t="str">
        <f t="shared" si="67"/>
        <v/>
      </c>
      <c r="BD104" s="2" t="str">
        <f t="shared" si="68"/>
        <v/>
      </c>
      <c r="BE104" s="2" t="str">
        <f t="shared" si="69"/>
        <v/>
      </c>
      <c r="BF104" s="2" t="str">
        <f t="shared" ca="1" si="70"/>
        <v/>
      </c>
    </row>
    <row r="105" spans="1:58" x14ac:dyDescent="0.2">
      <c r="A105" s="22"/>
      <c r="B105" s="1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9"/>
      <c r="O105" s="22"/>
      <c r="P105" s="22"/>
      <c r="Q105" s="22"/>
      <c r="R105" s="23"/>
      <c r="S105" s="23"/>
      <c r="T105" s="23"/>
      <c r="U105" s="23"/>
      <c r="V105" s="23"/>
      <c r="W105" s="23"/>
      <c r="X105" s="31"/>
      <c r="Y105" s="23"/>
      <c r="Z105" s="23"/>
      <c r="AA105" s="23"/>
      <c r="AB105" s="23"/>
      <c r="AC105" s="23"/>
      <c r="AD105" s="30"/>
      <c r="AE105" s="32"/>
      <c r="AF105" s="7" t="str">
        <f t="shared" si="50"/>
        <v/>
      </c>
      <c r="AG105" s="7" t="str">
        <f t="shared" ca="1" si="51"/>
        <v/>
      </c>
      <c r="AH105" s="7" t="str">
        <f t="shared" si="52"/>
        <v/>
      </c>
      <c r="AI105" s="7" t="str">
        <f t="shared" ca="1" si="53"/>
        <v/>
      </c>
      <c r="AJ105" s="7" t="str">
        <f t="shared" si="54"/>
        <v/>
      </c>
      <c r="AK105" s="7" t="str">
        <f t="shared" ca="1" si="55"/>
        <v/>
      </c>
      <c r="AL105" s="2" t="str">
        <f t="shared" si="56"/>
        <v/>
      </c>
      <c r="AM105" s="2" t="str">
        <f t="shared" si="63"/>
        <v/>
      </c>
      <c r="AN105" s="2" t="str">
        <f t="shared" si="64"/>
        <v/>
      </c>
      <c r="AO105" s="2" t="str">
        <f t="shared" si="57"/>
        <v/>
      </c>
      <c r="AP105" s="2" t="str">
        <f t="shared" si="71"/>
        <v/>
      </c>
      <c r="AQ105" s="2" t="str">
        <f t="shared" si="75"/>
        <v/>
      </c>
      <c r="AR105" s="2" t="str">
        <f t="shared" ca="1" si="58"/>
        <v/>
      </c>
      <c r="AS105" s="2" t="str">
        <f t="shared" ca="1" si="72"/>
        <v/>
      </c>
      <c r="AT105" s="2" t="str">
        <f t="shared" ca="1" si="73"/>
        <v/>
      </c>
      <c r="AU105" s="2" t="str">
        <f t="shared" si="76"/>
        <v/>
      </c>
      <c r="AV105" s="2" t="str">
        <f t="shared" ca="1" si="59"/>
        <v/>
      </c>
      <c r="AW105" s="2" t="str">
        <f t="shared" ca="1" si="60"/>
        <v/>
      </c>
      <c r="AX105" s="2" t="str">
        <f t="shared" si="61"/>
        <v/>
      </c>
      <c r="AY105" s="2" t="str">
        <f t="shared" si="62"/>
        <v/>
      </c>
      <c r="AZ105" s="2" t="str">
        <f t="shared" si="74"/>
        <v/>
      </c>
      <c r="BA105" s="2" t="str">
        <f t="shared" si="65"/>
        <v/>
      </c>
      <c r="BB105" s="2" t="str">
        <f t="shared" si="66"/>
        <v/>
      </c>
      <c r="BC105" s="2" t="str">
        <f t="shared" si="67"/>
        <v/>
      </c>
      <c r="BD105" s="2" t="str">
        <f t="shared" si="68"/>
        <v/>
      </c>
      <c r="BE105" s="2" t="str">
        <f t="shared" si="69"/>
        <v/>
      </c>
      <c r="BF105" s="2" t="str">
        <f t="shared" ca="1" si="70"/>
        <v/>
      </c>
    </row>
    <row r="106" spans="1:58" x14ac:dyDescent="0.2">
      <c r="A106" s="22"/>
      <c r="B106" s="10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9"/>
      <c r="O106" s="22"/>
      <c r="P106" s="22"/>
      <c r="Q106" s="22"/>
      <c r="R106" s="23"/>
      <c r="S106" s="23"/>
      <c r="T106" s="23"/>
      <c r="U106" s="23"/>
      <c r="V106" s="23"/>
      <c r="W106" s="23"/>
      <c r="X106" s="31"/>
      <c r="Y106" s="23"/>
      <c r="Z106" s="23"/>
      <c r="AA106" s="23"/>
      <c r="AB106" s="23"/>
      <c r="AC106" s="23"/>
      <c r="AD106" s="30"/>
      <c r="AE106" s="32"/>
      <c r="AF106" s="7" t="str">
        <f t="shared" si="50"/>
        <v/>
      </c>
      <c r="AG106" s="7" t="str">
        <f t="shared" ca="1" si="51"/>
        <v/>
      </c>
      <c r="AH106" s="7" t="str">
        <f t="shared" si="52"/>
        <v/>
      </c>
      <c r="AI106" s="7" t="str">
        <f t="shared" ca="1" si="53"/>
        <v/>
      </c>
      <c r="AJ106" s="7" t="str">
        <f t="shared" si="54"/>
        <v/>
      </c>
      <c r="AK106" s="7" t="str">
        <f t="shared" ca="1" si="55"/>
        <v/>
      </c>
      <c r="AL106" s="2" t="str">
        <f t="shared" si="56"/>
        <v/>
      </c>
      <c r="AM106" s="2" t="str">
        <f t="shared" si="63"/>
        <v/>
      </c>
      <c r="AN106" s="2" t="str">
        <f t="shared" si="64"/>
        <v/>
      </c>
      <c r="AO106" s="2" t="str">
        <f t="shared" si="57"/>
        <v/>
      </c>
      <c r="AP106" s="2" t="str">
        <f t="shared" si="71"/>
        <v/>
      </c>
      <c r="AQ106" s="2" t="str">
        <f t="shared" si="75"/>
        <v/>
      </c>
      <c r="AR106" s="2" t="str">
        <f t="shared" ca="1" si="58"/>
        <v/>
      </c>
      <c r="AS106" s="2" t="str">
        <f t="shared" ca="1" si="72"/>
        <v/>
      </c>
      <c r="AT106" s="2" t="str">
        <f t="shared" ca="1" si="73"/>
        <v/>
      </c>
      <c r="AU106" s="2" t="str">
        <f t="shared" si="76"/>
        <v/>
      </c>
      <c r="AV106" s="2" t="str">
        <f t="shared" ca="1" si="59"/>
        <v/>
      </c>
      <c r="AW106" s="2" t="str">
        <f t="shared" ca="1" si="60"/>
        <v/>
      </c>
      <c r="AX106" s="2" t="str">
        <f t="shared" si="61"/>
        <v/>
      </c>
      <c r="AY106" s="2" t="str">
        <f t="shared" si="62"/>
        <v/>
      </c>
      <c r="AZ106" s="2" t="str">
        <f t="shared" si="74"/>
        <v/>
      </c>
      <c r="BA106" s="2" t="str">
        <f t="shared" si="65"/>
        <v/>
      </c>
      <c r="BB106" s="2" t="str">
        <f t="shared" si="66"/>
        <v/>
      </c>
      <c r="BC106" s="2" t="str">
        <f t="shared" si="67"/>
        <v/>
      </c>
      <c r="BD106" s="2" t="str">
        <f t="shared" si="68"/>
        <v/>
      </c>
      <c r="BE106" s="2" t="str">
        <f t="shared" si="69"/>
        <v/>
      </c>
      <c r="BF106" s="2" t="str">
        <f t="shared" ca="1" si="70"/>
        <v/>
      </c>
    </row>
    <row r="107" spans="1:58" x14ac:dyDescent="0.2">
      <c r="A107" s="22"/>
      <c r="B107" s="10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9"/>
      <c r="O107" s="22"/>
      <c r="P107" s="22"/>
      <c r="Q107" s="22"/>
      <c r="R107" s="23"/>
      <c r="S107" s="23"/>
      <c r="T107" s="23"/>
      <c r="U107" s="23"/>
      <c r="V107" s="23"/>
      <c r="W107" s="23"/>
      <c r="X107" s="31"/>
      <c r="Y107" s="23"/>
      <c r="Z107" s="23"/>
      <c r="AA107" s="23"/>
      <c r="AB107" s="23"/>
      <c r="AC107" s="23"/>
      <c r="AD107" s="30"/>
      <c r="AE107" s="32"/>
      <c r="AF107" s="7" t="str">
        <f t="shared" si="50"/>
        <v/>
      </c>
      <c r="AG107" s="7" t="str">
        <f t="shared" ca="1" si="51"/>
        <v/>
      </c>
      <c r="AH107" s="7" t="str">
        <f t="shared" si="52"/>
        <v/>
      </c>
      <c r="AI107" s="7" t="str">
        <f t="shared" ca="1" si="53"/>
        <v/>
      </c>
      <c r="AJ107" s="7" t="str">
        <f t="shared" si="54"/>
        <v/>
      </c>
      <c r="AK107" s="7" t="str">
        <f t="shared" ca="1" si="55"/>
        <v/>
      </c>
      <c r="AL107" s="2" t="str">
        <f t="shared" si="56"/>
        <v/>
      </c>
      <c r="AM107" s="2" t="str">
        <f t="shared" si="63"/>
        <v/>
      </c>
      <c r="AN107" s="2" t="str">
        <f t="shared" si="64"/>
        <v/>
      </c>
      <c r="AO107" s="2" t="str">
        <f t="shared" si="57"/>
        <v/>
      </c>
      <c r="AP107" s="2" t="str">
        <f t="shared" si="71"/>
        <v/>
      </c>
      <c r="AQ107" s="2" t="str">
        <f t="shared" si="75"/>
        <v/>
      </c>
      <c r="AR107" s="2" t="str">
        <f t="shared" ca="1" si="58"/>
        <v/>
      </c>
      <c r="AS107" s="2" t="str">
        <f t="shared" ca="1" si="72"/>
        <v/>
      </c>
      <c r="AT107" s="2" t="str">
        <f t="shared" ca="1" si="73"/>
        <v/>
      </c>
      <c r="AU107" s="2" t="str">
        <f t="shared" si="76"/>
        <v/>
      </c>
      <c r="AV107" s="2" t="str">
        <f t="shared" ca="1" si="59"/>
        <v/>
      </c>
      <c r="AW107" s="2" t="str">
        <f t="shared" ca="1" si="60"/>
        <v/>
      </c>
      <c r="AX107" s="2" t="str">
        <f t="shared" si="61"/>
        <v/>
      </c>
      <c r="AY107" s="2" t="str">
        <f t="shared" si="62"/>
        <v/>
      </c>
      <c r="AZ107" s="2" t="str">
        <f t="shared" si="74"/>
        <v/>
      </c>
      <c r="BA107" s="2" t="str">
        <f t="shared" si="65"/>
        <v/>
      </c>
      <c r="BB107" s="2" t="str">
        <f t="shared" si="66"/>
        <v/>
      </c>
      <c r="BC107" s="2" t="str">
        <f t="shared" si="67"/>
        <v/>
      </c>
      <c r="BD107" s="2" t="str">
        <f t="shared" si="68"/>
        <v/>
      </c>
      <c r="BE107" s="2" t="str">
        <f t="shared" si="69"/>
        <v/>
      </c>
      <c r="BF107" s="2" t="str">
        <f t="shared" ca="1" si="70"/>
        <v/>
      </c>
    </row>
    <row r="108" spans="1:58" x14ac:dyDescent="0.2">
      <c r="A108" s="22"/>
      <c r="B108" s="1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9"/>
      <c r="O108" s="22"/>
      <c r="P108" s="22"/>
      <c r="Q108" s="22"/>
      <c r="R108" s="23"/>
      <c r="S108" s="23"/>
      <c r="T108" s="23"/>
      <c r="U108" s="23"/>
      <c r="V108" s="23"/>
      <c r="W108" s="23"/>
      <c r="X108" s="31"/>
      <c r="Y108" s="23"/>
      <c r="Z108" s="23"/>
      <c r="AA108" s="23"/>
      <c r="AB108" s="23"/>
      <c r="AC108" s="23"/>
      <c r="AD108" s="30"/>
      <c r="AE108" s="32"/>
      <c r="AF108" s="7" t="str">
        <f t="shared" si="50"/>
        <v/>
      </c>
      <c r="AG108" s="7" t="str">
        <f t="shared" ca="1" si="51"/>
        <v/>
      </c>
      <c r="AH108" s="7" t="str">
        <f t="shared" si="52"/>
        <v/>
      </c>
      <c r="AI108" s="7" t="str">
        <f t="shared" ca="1" si="53"/>
        <v/>
      </c>
      <c r="AJ108" s="7" t="str">
        <f t="shared" si="54"/>
        <v/>
      </c>
      <c r="AK108" s="7" t="str">
        <f t="shared" ca="1" si="55"/>
        <v/>
      </c>
      <c r="AL108" s="2" t="str">
        <f t="shared" si="56"/>
        <v/>
      </c>
      <c r="AM108" s="2" t="str">
        <f t="shared" si="63"/>
        <v/>
      </c>
      <c r="AN108" s="2" t="str">
        <f t="shared" si="64"/>
        <v/>
      </c>
      <c r="AO108" s="2" t="str">
        <f t="shared" si="57"/>
        <v/>
      </c>
      <c r="AP108" s="2" t="str">
        <f t="shared" si="71"/>
        <v/>
      </c>
      <c r="AQ108" s="2" t="str">
        <f t="shared" si="75"/>
        <v/>
      </c>
      <c r="AR108" s="2" t="str">
        <f t="shared" ca="1" si="58"/>
        <v/>
      </c>
      <c r="AS108" s="2" t="str">
        <f t="shared" ca="1" si="72"/>
        <v/>
      </c>
      <c r="AT108" s="2" t="str">
        <f t="shared" ca="1" si="73"/>
        <v/>
      </c>
      <c r="AU108" s="2" t="str">
        <f t="shared" si="76"/>
        <v/>
      </c>
      <c r="AV108" s="2" t="str">
        <f t="shared" ca="1" si="59"/>
        <v/>
      </c>
      <c r="AW108" s="2" t="str">
        <f t="shared" ca="1" si="60"/>
        <v/>
      </c>
      <c r="AX108" s="2" t="str">
        <f t="shared" si="61"/>
        <v/>
      </c>
      <c r="AY108" s="2" t="str">
        <f t="shared" si="62"/>
        <v/>
      </c>
      <c r="AZ108" s="2" t="str">
        <f t="shared" si="74"/>
        <v/>
      </c>
      <c r="BA108" s="2" t="str">
        <f t="shared" si="65"/>
        <v/>
      </c>
      <c r="BB108" s="2" t="str">
        <f t="shared" si="66"/>
        <v/>
      </c>
      <c r="BC108" s="2" t="str">
        <f t="shared" si="67"/>
        <v/>
      </c>
      <c r="BD108" s="2" t="str">
        <f t="shared" si="68"/>
        <v/>
      </c>
      <c r="BE108" s="2" t="str">
        <f t="shared" si="69"/>
        <v/>
      </c>
      <c r="BF108" s="2" t="str">
        <f t="shared" ca="1" si="70"/>
        <v/>
      </c>
    </row>
    <row r="109" spans="1:58" x14ac:dyDescent="0.2">
      <c r="A109" s="22"/>
      <c r="B109" s="1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9"/>
      <c r="O109" s="22"/>
      <c r="P109" s="22"/>
      <c r="Q109" s="22"/>
      <c r="R109" s="23"/>
      <c r="S109" s="23"/>
      <c r="T109" s="23"/>
      <c r="U109" s="23"/>
      <c r="V109" s="23"/>
      <c r="W109" s="23"/>
      <c r="X109" s="31"/>
      <c r="Y109" s="23"/>
      <c r="Z109" s="23"/>
      <c r="AA109" s="23"/>
      <c r="AB109" s="23"/>
      <c r="AC109" s="23"/>
      <c r="AD109" s="30"/>
      <c r="AE109" s="32"/>
      <c r="AF109" s="7" t="str">
        <f t="shared" si="50"/>
        <v/>
      </c>
      <c r="AG109" s="7" t="str">
        <f t="shared" ca="1" si="51"/>
        <v/>
      </c>
      <c r="AH109" s="7" t="str">
        <f t="shared" si="52"/>
        <v/>
      </c>
      <c r="AI109" s="7" t="str">
        <f t="shared" ca="1" si="53"/>
        <v/>
      </c>
      <c r="AJ109" s="7" t="str">
        <f t="shared" si="54"/>
        <v/>
      </c>
      <c r="AK109" s="7" t="str">
        <f t="shared" ca="1" si="55"/>
        <v/>
      </c>
      <c r="AL109" s="2" t="str">
        <f t="shared" si="56"/>
        <v/>
      </c>
      <c r="AM109" s="2" t="str">
        <f t="shared" si="63"/>
        <v/>
      </c>
      <c r="AN109" s="2" t="str">
        <f t="shared" si="64"/>
        <v/>
      </c>
      <c r="AO109" s="2" t="str">
        <f t="shared" si="57"/>
        <v/>
      </c>
      <c r="AP109" s="2" t="str">
        <f t="shared" si="71"/>
        <v/>
      </c>
      <c r="AQ109" s="2" t="str">
        <f t="shared" si="75"/>
        <v/>
      </c>
      <c r="AR109" s="2" t="str">
        <f t="shared" ca="1" si="58"/>
        <v/>
      </c>
      <c r="AS109" s="2" t="str">
        <f t="shared" ca="1" si="72"/>
        <v/>
      </c>
      <c r="AT109" s="2" t="str">
        <f t="shared" ca="1" si="73"/>
        <v/>
      </c>
      <c r="AU109" s="2" t="str">
        <f t="shared" si="76"/>
        <v/>
      </c>
      <c r="AV109" s="2" t="str">
        <f t="shared" ca="1" si="59"/>
        <v/>
      </c>
      <c r="AW109" s="2" t="str">
        <f t="shared" ca="1" si="60"/>
        <v/>
      </c>
      <c r="AX109" s="2" t="str">
        <f t="shared" si="61"/>
        <v/>
      </c>
      <c r="AY109" s="2" t="str">
        <f t="shared" si="62"/>
        <v/>
      </c>
      <c r="AZ109" s="2" t="str">
        <f t="shared" si="74"/>
        <v/>
      </c>
      <c r="BA109" s="2" t="str">
        <f t="shared" si="65"/>
        <v/>
      </c>
      <c r="BB109" s="2" t="str">
        <f t="shared" si="66"/>
        <v/>
      </c>
      <c r="BC109" s="2" t="str">
        <f t="shared" si="67"/>
        <v/>
      </c>
      <c r="BD109" s="2" t="str">
        <f t="shared" si="68"/>
        <v/>
      </c>
      <c r="BE109" s="2" t="str">
        <f t="shared" si="69"/>
        <v/>
      </c>
      <c r="BF109" s="2" t="str">
        <f t="shared" ca="1" si="70"/>
        <v/>
      </c>
    </row>
    <row r="110" spans="1:58" x14ac:dyDescent="0.2">
      <c r="A110" s="22"/>
      <c r="B110" s="1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9"/>
      <c r="O110" s="22"/>
      <c r="P110" s="22"/>
      <c r="Q110" s="22"/>
      <c r="R110" s="23"/>
      <c r="S110" s="23"/>
      <c r="T110" s="23"/>
      <c r="U110" s="23"/>
      <c r="V110" s="23"/>
      <c r="W110" s="23"/>
      <c r="X110" s="31"/>
      <c r="Y110" s="23"/>
      <c r="Z110" s="23"/>
      <c r="AA110" s="23"/>
      <c r="AB110" s="23"/>
      <c r="AC110" s="23"/>
      <c r="AD110" s="30"/>
      <c r="AE110" s="32"/>
      <c r="AF110" s="7" t="str">
        <f t="shared" si="50"/>
        <v/>
      </c>
      <c r="AG110" s="7" t="str">
        <f t="shared" ca="1" si="51"/>
        <v/>
      </c>
      <c r="AH110" s="7" t="str">
        <f t="shared" si="52"/>
        <v/>
      </c>
      <c r="AI110" s="7" t="str">
        <f t="shared" ca="1" si="53"/>
        <v/>
      </c>
      <c r="AJ110" s="7" t="str">
        <f t="shared" si="54"/>
        <v/>
      </c>
      <c r="AK110" s="7" t="str">
        <f t="shared" ca="1" si="55"/>
        <v/>
      </c>
      <c r="AL110" s="2" t="str">
        <f t="shared" si="56"/>
        <v/>
      </c>
      <c r="AM110" s="2" t="str">
        <f t="shared" si="63"/>
        <v/>
      </c>
      <c r="AN110" s="2" t="str">
        <f t="shared" si="64"/>
        <v/>
      </c>
      <c r="AO110" s="2" t="str">
        <f t="shared" si="57"/>
        <v/>
      </c>
      <c r="AP110" s="2" t="str">
        <f t="shared" si="71"/>
        <v/>
      </c>
      <c r="AQ110" s="2" t="str">
        <f t="shared" si="75"/>
        <v/>
      </c>
      <c r="AR110" s="2" t="str">
        <f t="shared" ca="1" si="58"/>
        <v/>
      </c>
      <c r="AS110" s="2" t="str">
        <f t="shared" ca="1" si="72"/>
        <v/>
      </c>
      <c r="AT110" s="2" t="str">
        <f t="shared" ca="1" si="73"/>
        <v/>
      </c>
      <c r="AU110" s="2" t="str">
        <f t="shared" si="76"/>
        <v/>
      </c>
      <c r="AV110" s="2" t="str">
        <f t="shared" ca="1" si="59"/>
        <v/>
      </c>
      <c r="AW110" s="2" t="str">
        <f t="shared" ca="1" si="60"/>
        <v/>
      </c>
      <c r="AX110" s="2" t="str">
        <f t="shared" si="61"/>
        <v/>
      </c>
      <c r="AY110" s="2" t="str">
        <f t="shared" si="62"/>
        <v/>
      </c>
      <c r="AZ110" s="2" t="str">
        <f t="shared" si="74"/>
        <v/>
      </c>
      <c r="BA110" s="2" t="str">
        <f t="shared" si="65"/>
        <v/>
      </c>
      <c r="BB110" s="2" t="str">
        <f t="shared" si="66"/>
        <v/>
      </c>
      <c r="BC110" s="2" t="str">
        <f t="shared" si="67"/>
        <v/>
      </c>
      <c r="BD110" s="2" t="str">
        <f t="shared" si="68"/>
        <v/>
      </c>
      <c r="BE110" s="2" t="str">
        <f t="shared" si="69"/>
        <v/>
      </c>
      <c r="BF110" s="2" t="str">
        <f t="shared" ca="1" si="70"/>
        <v/>
      </c>
    </row>
    <row r="111" spans="1:58" x14ac:dyDescent="0.2">
      <c r="A111" s="22"/>
      <c r="B111" s="10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9"/>
      <c r="O111" s="22"/>
      <c r="P111" s="22"/>
      <c r="Q111" s="22"/>
      <c r="R111" s="23"/>
      <c r="S111" s="23"/>
      <c r="T111" s="23"/>
      <c r="U111" s="23"/>
      <c r="V111" s="23"/>
      <c r="W111" s="23"/>
      <c r="X111" s="31"/>
      <c r="Y111" s="23"/>
      <c r="Z111" s="23"/>
      <c r="AA111" s="23"/>
      <c r="AB111" s="23"/>
      <c r="AC111" s="23"/>
      <c r="AD111" s="30"/>
      <c r="AE111" s="32"/>
      <c r="AF111" s="7" t="str">
        <f t="shared" si="50"/>
        <v/>
      </c>
      <c r="AG111" s="7" t="str">
        <f t="shared" ca="1" si="51"/>
        <v/>
      </c>
      <c r="AH111" s="7" t="str">
        <f t="shared" si="52"/>
        <v/>
      </c>
      <c r="AI111" s="7" t="str">
        <f t="shared" ca="1" si="53"/>
        <v/>
      </c>
      <c r="AJ111" s="7" t="str">
        <f t="shared" si="54"/>
        <v/>
      </c>
      <c r="AK111" s="7" t="str">
        <f t="shared" ca="1" si="55"/>
        <v/>
      </c>
      <c r="AL111" s="2" t="str">
        <f t="shared" si="56"/>
        <v/>
      </c>
      <c r="AM111" s="2" t="str">
        <f t="shared" si="63"/>
        <v/>
      </c>
      <c r="AN111" s="2" t="str">
        <f t="shared" si="64"/>
        <v/>
      </c>
      <c r="AO111" s="2" t="str">
        <f t="shared" si="57"/>
        <v/>
      </c>
      <c r="AP111" s="2" t="str">
        <f t="shared" si="71"/>
        <v/>
      </c>
      <c r="AQ111" s="2" t="str">
        <f t="shared" si="75"/>
        <v/>
      </c>
      <c r="AR111" s="2" t="str">
        <f t="shared" ca="1" si="58"/>
        <v/>
      </c>
      <c r="AS111" s="2" t="str">
        <f t="shared" ca="1" si="72"/>
        <v/>
      </c>
      <c r="AT111" s="2" t="str">
        <f t="shared" ca="1" si="73"/>
        <v/>
      </c>
      <c r="AU111" s="2" t="str">
        <f t="shared" si="76"/>
        <v/>
      </c>
      <c r="AV111" s="2" t="str">
        <f t="shared" ca="1" si="59"/>
        <v/>
      </c>
      <c r="AW111" s="2" t="str">
        <f t="shared" ca="1" si="60"/>
        <v/>
      </c>
      <c r="AX111" s="2" t="str">
        <f t="shared" si="61"/>
        <v/>
      </c>
      <c r="AY111" s="2" t="str">
        <f t="shared" si="62"/>
        <v/>
      </c>
      <c r="AZ111" s="2" t="str">
        <f t="shared" si="74"/>
        <v/>
      </c>
      <c r="BA111" s="2" t="str">
        <f t="shared" si="65"/>
        <v/>
      </c>
      <c r="BB111" s="2" t="str">
        <f t="shared" si="66"/>
        <v/>
      </c>
      <c r="BC111" s="2" t="str">
        <f t="shared" si="67"/>
        <v/>
      </c>
      <c r="BD111" s="2" t="str">
        <f t="shared" si="68"/>
        <v/>
      </c>
      <c r="BE111" s="2" t="str">
        <f t="shared" si="69"/>
        <v/>
      </c>
      <c r="BF111" s="2" t="str">
        <f t="shared" ca="1" si="70"/>
        <v/>
      </c>
    </row>
    <row r="112" spans="1:58" x14ac:dyDescent="0.2">
      <c r="A112" s="22"/>
      <c r="B112" s="1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9"/>
      <c r="O112" s="22"/>
      <c r="P112" s="22"/>
      <c r="Q112" s="22"/>
      <c r="R112" s="23"/>
      <c r="S112" s="23"/>
      <c r="T112" s="23"/>
      <c r="U112" s="23"/>
      <c r="V112" s="23"/>
      <c r="W112" s="23"/>
      <c r="X112" s="31"/>
      <c r="Y112" s="23"/>
      <c r="Z112" s="23"/>
      <c r="AA112" s="23"/>
      <c r="AB112" s="23"/>
      <c r="AC112" s="23"/>
      <c r="AD112" s="30"/>
      <c r="AE112" s="32"/>
      <c r="AF112" s="7" t="str">
        <f t="shared" si="50"/>
        <v/>
      </c>
      <c r="AG112" s="7" t="str">
        <f t="shared" ca="1" si="51"/>
        <v/>
      </c>
      <c r="AH112" s="7" t="str">
        <f t="shared" si="52"/>
        <v/>
      </c>
      <c r="AI112" s="7" t="str">
        <f t="shared" ca="1" si="53"/>
        <v/>
      </c>
      <c r="AJ112" s="7" t="str">
        <f t="shared" si="54"/>
        <v/>
      </c>
      <c r="AK112" s="7" t="str">
        <f t="shared" ca="1" si="55"/>
        <v/>
      </c>
      <c r="AL112" s="2" t="str">
        <f t="shared" si="56"/>
        <v/>
      </c>
      <c r="AM112" s="2" t="str">
        <f t="shared" si="63"/>
        <v/>
      </c>
      <c r="AN112" s="2" t="str">
        <f t="shared" si="64"/>
        <v/>
      </c>
      <c r="AO112" s="2" t="str">
        <f t="shared" si="57"/>
        <v/>
      </c>
      <c r="AP112" s="2" t="str">
        <f t="shared" si="71"/>
        <v/>
      </c>
      <c r="AQ112" s="2" t="str">
        <f t="shared" si="75"/>
        <v/>
      </c>
      <c r="AR112" s="2" t="str">
        <f t="shared" ca="1" si="58"/>
        <v/>
      </c>
      <c r="AS112" s="2" t="str">
        <f t="shared" ca="1" si="72"/>
        <v/>
      </c>
      <c r="AT112" s="2" t="str">
        <f t="shared" ca="1" si="73"/>
        <v/>
      </c>
      <c r="AU112" s="2" t="str">
        <f t="shared" si="76"/>
        <v/>
      </c>
      <c r="AV112" s="2" t="str">
        <f t="shared" ca="1" si="59"/>
        <v/>
      </c>
      <c r="AW112" s="2" t="str">
        <f t="shared" ca="1" si="60"/>
        <v/>
      </c>
      <c r="AX112" s="2" t="str">
        <f t="shared" si="61"/>
        <v/>
      </c>
      <c r="AY112" s="2" t="str">
        <f t="shared" si="62"/>
        <v/>
      </c>
      <c r="AZ112" s="2" t="str">
        <f t="shared" si="74"/>
        <v/>
      </c>
      <c r="BA112" s="2" t="str">
        <f t="shared" si="65"/>
        <v/>
      </c>
      <c r="BB112" s="2" t="str">
        <f t="shared" si="66"/>
        <v/>
      </c>
      <c r="BC112" s="2" t="str">
        <f t="shared" si="67"/>
        <v/>
      </c>
      <c r="BD112" s="2" t="str">
        <f t="shared" si="68"/>
        <v/>
      </c>
      <c r="BE112" s="2" t="str">
        <f t="shared" si="69"/>
        <v/>
      </c>
      <c r="BF112" s="2" t="str">
        <f t="shared" ca="1" si="70"/>
        <v/>
      </c>
    </row>
    <row r="113" spans="1:58" x14ac:dyDescent="0.2">
      <c r="A113" s="22"/>
      <c r="B113" s="10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9"/>
      <c r="O113" s="22"/>
      <c r="P113" s="22"/>
      <c r="Q113" s="22"/>
      <c r="R113" s="23"/>
      <c r="S113" s="23"/>
      <c r="T113" s="23"/>
      <c r="U113" s="23"/>
      <c r="V113" s="23"/>
      <c r="W113" s="23"/>
      <c r="X113" s="31"/>
      <c r="Y113" s="23"/>
      <c r="Z113" s="23"/>
      <c r="AA113" s="23"/>
      <c r="AB113" s="23"/>
      <c r="AC113" s="23"/>
      <c r="AD113" s="30"/>
      <c r="AE113" s="32"/>
      <c r="AF113" s="7" t="str">
        <f t="shared" si="50"/>
        <v/>
      </c>
      <c r="AG113" s="7" t="str">
        <f t="shared" ca="1" si="51"/>
        <v/>
      </c>
      <c r="AH113" s="7" t="str">
        <f t="shared" si="52"/>
        <v/>
      </c>
      <c r="AI113" s="7" t="str">
        <f t="shared" ca="1" si="53"/>
        <v/>
      </c>
      <c r="AJ113" s="7" t="str">
        <f t="shared" si="54"/>
        <v/>
      </c>
      <c r="AK113" s="7" t="str">
        <f t="shared" ca="1" si="55"/>
        <v/>
      </c>
      <c r="AL113" s="2" t="str">
        <f t="shared" si="56"/>
        <v/>
      </c>
      <c r="AM113" s="2" t="str">
        <f t="shared" si="63"/>
        <v/>
      </c>
      <c r="AN113" s="2" t="str">
        <f t="shared" si="64"/>
        <v/>
      </c>
      <c r="AO113" s="2" t="str">
        <f t="shared" si="57"/>
        <v/>
      </c>
      <c r="AP113" s="2" t="str">
        <f t="shared" si="71"/>
        <v/>
      </c>
      <c r="AQ113" s="2" t="str">
        <f t="shared" si="75"/>
        <v/>
      </c>
      <c r="AR113" s="2" t="str">
        <f t="shared" ca="1" si="58"/>
        <v/>
      </c>
      <c r="AS113" s="2" t="str">
        <f t="shared" ca="1" si="72"/>
        <v/>
      </c>
      <c r="AT113" s="2" t="str">
        <f t="shared" ca="1" si="73"/>
        <v/>
      </c>
      <c r="AU113" s="2" t="str">
        <f t="shared" si="76"/>
        <v/>
      </c>
      <c r="AV113" s="2" t="str">
        <f t="shared" ca="1" si="59"/>
        <v/>
      </c>
      <c r="AW113" s="2" t="str">
        <f t="shared" ca="1" si="60"/>
        <v/>
      </c>
      <c r="AX113" s="2" t="str">
        <f t="shared" si="61"/>
        <v/>
      </c>
      <c r="AY113" s="2" t="str">
        <f t="shared" si="62"/>
        <v/>
      </c>
      <c r="AZ113" s="2" t="str">
        <f t="shared" si="74"/>
        <v/>
      </c>
      <c r="BA113" s="2" t="str">
        <f t="shared" si="65"/>
        <v/>
      </c>
      <c r="BB113" s="2" t="str">
        <f t="shared" si="66"/>
        <v/>
      </c>
      <c r="BC113" s="2" t="str">
        <f t="shared" si="67"/>
        <v/>
      </c>
      <c r="BD113" s="2" t="str">
        <f t="shared" si="68"/>
        <v/>
      </c>
      <c r="BE113" s="2" t="str">
        <f t="shared" si="69"/>
        <v/>
      </c>
      <c r="BF113" s="2" t="str">
        <f t="shared" ca="1" si="70"/>
        <v/>
      </c>
    </row>
    <row r="114" spans="1:58" x14ac:dyDescent="0.2">
      <c r="A114" s="22"/>
      <c r="B114" s="10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9"/>
      <c r="O114" s="22"/>
      <c r="P114" s="22"/>
      <c r="Q114" s="22"/>
      <c r="R114" s="23"/>
      <c r="S114" s="23"/>
      <c r="T114" s="23"/>
      <c r="U114" s="23"/>
      <c r="V114" s="23"/>
      <c r="W114" s="23"/>
      <c r="X114" s="31"/>
      <c r="Y114" s="23"/>
      <c r="Z114" s="23"/>
      <c r="AA114" s="23"/>
      <c r="AB114" s="23"/>
      <c r="AC114" s="23"/>
      <c r="AD114" s="30"/>
      <c r="AE114" s="32"/>
      <c r="AF114" s="7" t="str">
        <f t="shared" si="50"/>
        <v/>
      </c>
      <c r="AG114" s="7" t="str">
        <f t="shared" ca="1" si="51"/>
        <v/>
      </c>
      <c r="AH114" s="7" t="str">
        <f t="shared" si="52"/>
        <v/>
      </c>
      <c r="AI114" s="7" t="str">
        <f t="shared" ca="1" si="53"/>
        <v/>
      </c>
      <c r="AJ114" s="7" t="str">
        <f t="shared" si="54"/>
        <v/>
      </c>
      <c r="AK114" s="7" t="str">
        <f t="shared" ca="1" si="55"/>
        <v/>
      </c>
      <c r="AL114" s="2" t="str">
        <f t="shared" si="56"/>
        <v/>
      </c>
      <c r="AM114" s="2" t="str">
        <f t="shared" si="63"/>
        <v/>
      </c>
      <c r="AN114" s="2" t="str">
        <f t="shared" si="64"/>
        <v/>
      </c>
      <c r="AO114" s="2" t="str">
        <f t="shared" si="57"/>
        <v/>
      </c>
      <c r="AP114" s="2" t="str">
        <f t="shared" si="71"/>
        <v/>
      </c>
      <c r="AQ114" s="2" t="str">
        <f t="shared" si="75"/>
        <v/>
      </c>
      <c r="AR114" s="2" t="str">
        <f t="shared" ca="1" si="58"/>
        <v/>
      </c>
      <c r="AS114" s="2" t="str">
        <f t="shared" ca="1" si="72"/>
        <v/>
      </c>
      <c r="AT114" s="2" t="str">
        <f t="shared" ca="1" si="73"/>
        <v/>
      </c>
      <c r="AU114" s="2" t="str">
        <f t="shared" si="76"/>
        <v/>
      </c>
      <c r="AV114" s="2" t="str">
        <f t="shared" ca="1" si="59"/>
        <v/>
      </c>
      <c r="AW114" s="2" t="str">
        <f t="shared" ca="1" si="60"/>
        <v/>
      </c>
      <c r="AX114" s="2" t="str">
        <f t="shared" si="61"/>
        <v/>
      </c>
      <c r="AY114" s="2" t="str">
        <f t="shared" si="62"/>
        <v/>
      </c>
      <c r="AZ114" s="2" t="str">
        <f t="shared" si="74"/>
        <v/>
      </c>
      <c r="BA114" s="2" t="str">
        <f t="shared" si="65"/>
        <v/>
      </c>
      <c r="BB114" s="2" t="str">
        <f t="shared" si="66"/>
        <v/>
      </c>
      <c r="BC114" s="2" t="str">
        <f t="shared" si="67"/>
        <v/>
      </c>
      <c r="BD114" s="2" t="str">
        <f t="shared" si="68"/>
        <v/>
      </c>
      <c r="BE114" s="2" t="str">
        <f t="shared" si="69"/>
        <v/>
      </c>
      <c r="BF114" s="2" t="str">
        <f t="shared" ca="1" si="70"/>
        <v/>
      </c>
    </row>
    <row r="115" spans="1:58" x14ac:dyDescent="0.2">
      <c r="A115" s="22"/>
      <c r="B115" s="10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9"/>
      <c r="O115" s="22"/>
      <c r="P115" s="22"/>
      <c r="Q115" s="22"/>
      <c r="R115" s="23"/>
      <c r="S115" s="23"/>
      <c r="T115" s="23"/>
      <c r="U115" s="23"/>
      <c r="V115" s="23"/>
      <c r="W115" s="23"/>
      <c r="X115" s="31"/>
      <c r="Y115" s="23"/>
      <c r="Z115" s="23"/>
      <c r="AA115" s="23"/>
      <c r="AB115" s="23"/>
      <c r="AC115" s="23"/>
      <c r="AD115" s="30"/>
      <c r="AE115" s="32"/>
      <c r="AF115" s="7" t="str">
        <f t="shared" si="50"/>
        <v/>
      </c>
      <c r="AG115" s="7" t="str">
        <f t="shared" ca="1" si="51"/>
        <v/>
      </c>
      <c r="AH115" s="7" t="str">
        <f t="shared" si="52"/>
        <v/>
      </c>
      <c r="AI115" s="7" t="str">
        <f t="shared" ca="1" si="53"/>
        <v/>
      </c>
      <c r="AJ115" s="7" t="str">
        <f t="shared" si="54"/>
        <v/>
      </c>
      <c r="AK115" s="7" t="str">
        <f t="shared" ca="1" si="55"/>
        <v/>
      </c>
      <c r="AL115" s="2" t="str">
        <f t="shared" si="56"/>
        <v/>
      </c>
      <c r="AM115" s="2" t="str">
        <f t="shared" si="63"/>
        <v/>
      </c>
      <c r="AN115" s="2" t="str">
        <f t="shared" si="64"/>
        <v/>
      </c>
      <c r="AO115" s="2" t="str">
        <f t="shared" si="57"/>
        <v/>
      </c>
      <c r="AP115" s="2" t="str">
        <f t="shared" si="71"/>
        <v/>
      </c>
      <c r="AQ115" s="2" t="str">
        <f t="shared" si="75"/>
        <v/>
      </c>
      <c r="AR115" s="2" t="str">
        <f t="shared" ca="1" si="58"/>
        <v/>
      </c>
      <c r="AS115" s="2" t="str">
        <f t="shared" ca="1" si="72"/>
        <v/>
      </c>
      <c r="AT115" s="2" t="str">
        <f t="shared" ca="1" si="73"/>
        <v/>
      </c>
      <c r="AU115" s="2" t="str">
        <f t="shared" si="76"/>
        <v/>
      </c>
      <c r="AV115" s="2" t="str">
        <f t="shared" ca="1" si="59"/>
        <v/>
      </c>
      <c r="AW115" s="2" t="str">
        <f t="shared" ca="1" si="60"/>
        <v/>
      </c>
      <c r="AX115" s="2" t="str">
        <f t="shared" si="61"/>
        <v/>
      </c>
      <c r="AY115" s="2" t="str">
        <f t="shared" si="62"/>
        <v/>
      </c>
      <c r="AZ115" s="2" t="str">
        <f t="shared" si="74"/>
        <v/>
      </c>
      <c r="BA115" s="2" t="str">
        <f t="shared" si="65"/>
        <v/>
      </c>
      <c r="BB115" s="2" t="str">
        <f t="shared" si="66"/>
        <v/>
      </c>
      <c r="BC115" s="2" t="str">
        <f t="shared" si="67"/>
        <v/>
      </c>
      <c r="BD115" s="2" t="str">
        <f t="shared" si="68"/>
        <v/>
      </c>
      <c r="BE115" s="2" t="str">
        <f t="shared" si="69"/>
        <v/>
      </c>
      <c r="BF115" s="2" t="str">
        <f t="shared" ca="1" si="70"/>
        <v/>
      </c>
    </row>
    <row r="116" spans="1:58" x14ac:dyDescent="0.2">
      <c r="A116" s="22"/>
      <c r="B116" s="1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9"/>
      <c r="O116" s="22"/>
      <c r="P116" s="22"/>
      <c r="Q116" s="22"/>
      <c r="R116" s="23"/>
      <c r="S116" s="23"/>
      <c r="T116" s="23"/>
      <c r="U116" s="23"/>
      <c r="V116" s="23"/>
      <c r="W116" s="23"/>
      <c r="X116" s="31"/>
      <c r="Y116" s="23"/>
      <c r="Z116" s="23"/>
      <c r="AA116" s="23"/>
      <c r="AB116" s="23"/>
      <c r="AC116" s="23"/>
      <c r="AD116" s="30"/>
      <c r="AE116" s="32"/>
      <c r="AF116" s="7" t="str">
        <f t="shared" si="50"/>
        <v/>
      </c>
      <c r="AG116" s="7" t="str">
        <f t="shared" ca="1" si="51"/>
        <v/>
      </c>
      <c r="AH116" s="7" t="str">
        <f t="shared" si="52"/>
        <v/>
      </c>
      <c r="AI116" s="7" t="str">
        <f t="shared" ca="1" si="53"/>
        <v/>
      </c>
      <c r="AJ116" s="7" t="str">
        <f t="shared" si="54"/>
        <v/>
      </c>
      <c r="AK116" s="7" t="str">
        <f t="shared" ca="1" si="55"/>
        <v/>
      </c>
      <c r="AL116" s="2" t="str">
        <f t="shared" si="56"/>
        <v/>
      </c>
      <c r="AM116" s="2" t="str">
        <f t="shared" si="63"/>
        <v/>
      </c>
      <c r="AN116" s="2" t="str">
        <f t="shared" si="64"/>
        <v/>
      </c>
      <c r="AO116" s="2" t="str">
        <f t="shared" si="57"/>
        <v/>
      </c>
      <c r="AP116" s="2" t="str">
        <f t="shared" si="71"/>
        <v/>
      </c>
      <c r="AQ116" s="2" t="str">
        <f t="shared" si="75"/>
        <v/>
      </c>
      <c r="AR116" s="2" t="str">
        <f t="shared" ca="1" si="58"/>
        <v/>
      </c>
      <c r="AS116" s="2" t="str">
        <f t="shared" ca="1" si="72"/>
        <v/>
      </c>
      <c r="AT116" s="2" t="str">
        <f t="shared" ca="1" si="73"/>
        <v/>
      </c>
      <c r="AU116" s="2" t="str">
        <f t="shared" si="76"/>
        <v/>
      </c>
      <c r="AV116" s="2" t="str">
        <f t="shared" ca="1" si="59"/>
        <v/>
      </c>
      <c r="AW116" s="2" t="str">
        <f t="shared" ca="1" si="60"/>
        <v/>
      </c>
      <c r="AX116" s="2" t="str">
        <f t="shared" si="61"/>
        <v/>
      </c>
      <c r="AY116" s="2" t="str">
        <f t="shared" si="62"/>
        <v/>
      </c>
      <c r="AZ116" s="2" t="str">
        <f t="shared" si="74"/>
        <v/>
      </c>
      <c r="BA116" s="2" t="str">
        <f t="shared" si="65"/>
        <v/>
      </c>
      <c r="BB116" s="2" t="str">
        <f t="shared" si="66"/>
        <v/>
      </c>
      <c r="BC116" s="2" t="str">
        <f t="shared" si="67"/>
        <v/>
      </c>
      <c r="BD116" s="2" t="str">
        <f t="shared" si="68"/>
        <v/>
      </c>
      <c r="BE116" s="2" t="str">
        <f t="shared" si="69"/>
        <v/>
      </c>
      <c r="BF116" s="2" t="str">
        <f t="shared" ca="1" si="70"/>
        <v/>
      </c>
    </row>
    <row r="117" spans="1:58" x14ac:dyDescent="0.2">
      <c r="A117" s="22"/>
      <c r="B117" s="10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9"/>
      <c r="O117" s="22"/>
      <c r="P117" s="22"/>
      <c r="Q117" s="22"/>
      <c r="R117" s="23"/>
      <c r="S117" s="23"/>
      <c r="T117" s="23"/>
      <c r="U117" s="23"/>
      <c r="V117" s="23"/>
      <c r="W117" s="23"/>
      <c r="X117" s="31"/>
      <c r="Y117" s="23"/>
      <c r="Z117" s="23"/>
      <c r="AA117" s="23"/>
      <c r="AB117" s="23"/>
      <c r="AC117" s="23"/>
      <c r="AD117" s="30"/>
      <c r="AE117" s="32"/>
      <c r="AF117" s="7" t="str">
        <f t="shared" si="50"/>
        <v/>
      </c>
      <c r="AG117" s="7" t="str">
        <f t="shared" ca="1" si="51"/>
        <v/>
      </c>
      <c r="AH117" s="7" t="str">
        <f t="shared" si="52"/>
        <v/>
      </c>
      <c r="AI117" s="7" t="str">
        <f t="shared" ca="1" si="53"/>
        <v/>
      </c>
      <c r="AJ117" s="7" t="str">
        <f t="shared" si="54"/>
        <v/>
      </c>
      <c r="AK117" s="7" t="str">
        <f t="shared" ca="1" si="55"/>
        <v/>
      </c>
      <c r="AL117" s="2" t="str">
        <f t="shared" si="56"/>
        <v/>
      </c>
      <c r="AM117" s="2" t="str">
        <f t="shared" si="63"/>
        <v/>
      </c>
      <c r="AN117" s="2" t="str">
        <f t="shared" si="64"/>
        <v/>
      </c>
      <c r="AO117" s="2" t="str">
        <f t="shared" si="57"/>
        <v/>
      </c>
      <c r="AP117" s="2" t="str">
        <f t="shared" si="71"/>
        <v/>
      </c>
      <c r="AQ117" s="2" t="str">
        <f t="shared" si="75"/>
        <v/>
      </c>
      <c r="AR117" s="2" t="str">
        <f t="shared" ca="1" si="58"/>
        <v/>
      </c>
      <c r="AS117" s="2" t="str">
        <f t="shared" ca="1" si="72"/>
        <v/>
      </c>
      <c r="AT117" s="2" t="str">
        <f t="shared" ca="1" si="73"/>
        <v/>
      </c>
      <c r="AU117" s="2" t="str">
        <f t="shared" si="76"/>
        <v/>
      </c>
      <c r="AV117" s="2" t="str">
        <f t="shared" ca="1" si="59"/>
        <v/>
      </c>
      <c r="AW117" s="2" t="str">
        <f t="shared" ca="1" si="60"/>
        <v/>
      </c>
      <c r="AX117" s="2" t="str">
        <f t="shared" si="61"/>
        <v/>
      </c>
      <c r="AY117" s="2" t="str">
        <f t="shared" si="62"/>
        <v/>
      </c>
      <c r="AZ117" s="2" t="str">
        <f t="shared" si="74"/>
        <v/>
      </c>
      <c r="BA117" s="2" t="str">
        <f t="shared" si="65"/>
        <v/>
      </c>
      <c r="BB117" s="2" t="str">
        <f t="shared" si="66"/>
        <v/>
      </c>
      <c r="BC117" s="2" t="str">
        <f t="shared" si="67"/>
        <v/>
      </c>
      <c r="BD117" s="2" t="str">
        <f t="shared" si="68"/>
        <v/>
      </c>
      <c r="BE117" s="2" t="str">
        <f t="shared" si="69"/>
        <v/>
      </c>
      <c r="BF117" s="2" t="str">
        <f t="shared" ca="1" si="70"/>
        <v/>
      </c>
    </row>
    <row r="118" spans="1:58" x14ac:dyDescent="0.2">
      <c r="A118" s="22"/>
      <c r="B118" s="10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9"/>
      <c r="O118" s="22"/>
      <c r="P118" s="22"/>
      <c r="Q118" s="22"/>
      <c r="R118" s="23"/>
      <c r="S118" s="23"/>
      <c r="T118" s="23"/>
      <c r="U118" s="23"/>
      <c r="V118" s="23"/>
      <c r="W118" s="23"/>
      <c r="X118" s="31"/>
      <c r="Y118" s="23"/>
      <c r="Z118" s="23"/>
      <c r="AA118" s="23"/>
      <c r="AB118" s="23"/>
      <c r="AC118" s="23"/>
      <c r="AD118" s="30"/>
      <c r="AE118" s="32"/>
      <c r="AF118" s="7" t="str">
        <f t="shared" si="50"/>
        <v/>
      </c>
      <c r="AG118" s="7" t="str">
        <f t="shared" ca="1" si="51"/>
        <v/>
      </c>
      <c r="AH118" s="7" t="str">
        <f t="shared" si="52"/>
        <v/>
      </c>
      <c r="AI118" s="7" t="str">
        <f t="shared" ca="1" si="53"/>
        <v/>
      </c>
      <c r="AJ118" s="7" t="str">
        <f t="shared" si="54"/>
        <v/>
      </c>
      <c r="AK118" s="7" t="str">
        <f t="shared" ca="1" si="55"/>
        <v/>
      </c>
      <c r="AL118" s="2" t="str">
        <f t="shared" si="56"/>
        <v/>
      </c>
      <c r="AM118" s="2" t="str">
        <f t="shared" si="63"/>
        <v/>
      </c>
      <c r="AN118" s="2" t="str">
        <f t="shared" si="64"/>
        <v/>
      </c>
      <c r="AO118" s="2" t="str">
        <f t="shared" si="57"/>
        <v/>
      </c>
      <c r="AP118" s="2" t="str">
        <f t="shared" si="71"/>
        <v/>
      </c>
      <c r="AQ118" s="2" t="str">
        <f t="shared" si="75"/>
        <v/>
      </c>
      <c r="AR118" s="2" t="str">
        <f t="shared" ca="1" si="58"/>
        <v/>
      </c>
      <c r="AS118" s="2" t="str">
        <f t="shared" ca="1" si="72"/>
        <v/>
      </c>
      <c r="AT118" s="2" t="str">
        <f t="shared" ca="1" si="73"/>
        <v/>
      </c>
      <c r="AU118" s="2" t="str">
        <f t="shared" si="76"/>
        <v/>
      </c>
      <c r="AV118" s="2" t="str">
        <f t="shared" ca="1" si="59"/>
        <v/>
      </c>
      <c r="AW118" s="2" t="str">
        <f t="shared" ca="1" si="60"/>
        <v/>
      </c>
      <c r="AX118" s="2" t="str">
        <f t="shared" si="61"/>
        <v/>
      </c>
      <c r="AY118" s="2" t="str">
        <f t="shared" si="62"/>
        <v/>
      </c>
      <c r="AZ118" s="2" t="str">
        <f t="shared" si="74"/>
        <v/>
      </c>
      <c r="BA118" s="2" t="str">
        <f t="shared" si="65"/>
        <v/>
      </c>
      <c r="BB118" s="2" t="str">
        <f t="shared" si="66"/>
        <v/>
      </c>
      <c r="BC118" s="2" t="str">
        <f t="shared" si="67"/>
        <v/>
      </c>
      <c r="BD118" s="2" t="str">
        <f t="shared" si="68"/>
        <v/>
      </c>
      <c r="BE118" s="2" t="str">
        <f t="shared" si="69"/>
        <v/>
      </c>
      <c r="BF118" s="2" t="str">
        <f t="shared" ca="1" si="70"/>
        <v/>
      </c>
    </row>
    <row r="119" spans="1:58" x14ac:dyDescent="0.2">
      <c r="A119" s="22"/>
      <c r="B119" s="10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9"/>
      <c r="O119" s="22"/>
      <c r="P119" s="22"/>
      <c r="Q119" s="22"/>
      <c r="R119" s="23"/>
      <c r="S119" s="23"/>
      <c r="T119" s="23"/>
      <c r="U119" s="23"/>
      <c r="V119" s="23"/>
      <c r="W119" s="23"/>
      <c r="X119" s="31"/>
      <c r="Y119" s="23"/>
      <c r="Z119" s="23"/>
      <c r="AA119" s="23"/>
      <c r="AB119" s="23"/>
      <c r="AC119" s="23"/>
      <c r="AD119" s="30"/>
      <c r="AE119" s="32"/>
      <c r="AF119" s="7" t="str">
        <f t="shared" si="50"/>
        <v/>
      </c>
      <c r="AG119" s="7" t="str">
        <f t="shared" ca="1" si="51"/>
        <v/>
      </c>
      <c r="AH119" s="7" t="str">
        <f t="shared" si="52"/>
        <v/>
      </c>
      <c r="AI119" s="7" t="str">
        <f t="shared" ca="1" si="53"/>
        <v/>
      </c>
      <c r="AJ119" s="7" t="str">
        <f t="shared" si="54"/>
        <v/>
      </c>
      <c r="AK119" s="7" t="str">
        <f t="shared" ca="1" si="55"/>
        <v/>
      </c>
      <c r="AL119" s="2" t="str">
        <f t="shared" si="56"/>
        <v/>
      </c>
      <c r="AM119" s="2" t="str">
        <f t="shared" si="63"/>
        <v/>
      </c>
      <c r="AN119" s="2" t="str">
        <f t="shared" si="64"/>
        <v/>
      </c>
      <c r="AO119" s="2" t="str">
        <f t="shared" si="57"/>
        <v/>
      </c>
      <c r="AP119" s="2" t="str">
        <f t="shared" si="71"/>
        <v/>
      </c>
      <c r="AQ119" s="2" t="str">
        <f t="shared" si="75"/>
        <v/>
      </c>
      <c r="AR119" s="2" t="str">
        <f t="shared" ca="1" si="58"/>
        <v/>
      </c>
      <c r="AS119" s="2" t="str">
        <f t="shared" ca="1" si="72"/>
        <v/>
      </c>
      <c r="AT119" s="2" t="str">
        <f t="shared" ca="1" si="73"/>
        <v/>
      </c>
      <c r="AU119" s="2" t="str">
        <f t="shared" si="76"/>
        <v/>
      </c>
      <c r="AV119" s="2" t="str">
        <f t="shared" ca="1" si="59"/>
        <v/>
      </c>
      <c r="AW119" s="2" t="str">
        <f t="shared" ca="1" si="60"/>
        <v/>
      </c>
      <c r="AX119" s="2" t="str">
        <f t="shared" si="61"/>
        <v/>
      </c>
      <c r="AY119" s="2" t="str">
        <f t="shared" si="62"/>
        <v/>
      </c>
      <c r="AZ119" s="2" t="str">
        <f t="shared" si="74"/>
        <v/>
      </c>
      <c r="BA119" s="2" t="str">
        <f t="shared" si="65"/>
        <v/>
      </c>
      <c r="BB119" s="2" t="str">
        <f t="shared" si="66"/>
        <v/>
      </c>
      <c r="BC119" s="2" t="str">
        <f t="shared" si="67"/>
        <v/>
      </c>
      <c r="BD119" s="2" t="str">
        <f t="shared" si="68"/>
        <v/>
      </c>
      <c r="BE119" s="2" t="str">
        <f t="shared" si="69"/>
        <v/>
      </c>
      <c r="BF119" s="2" t="str">
        <f t="shared" ca="1" si="70"/>
        <v/>
      </c>
    </row>
    <row r="120" spans="1:58" x14ac:dyDescent="0.2">
      <c r="A120" s="22"/>
      <c r="B120" s="10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9"/>
      <c r="O120" s="22"/>
      <c r="P120" s="22"/>
      <c r="Q120" s="22"/>
      <c r="R120" s="23"/>
      <c r="S120" s="23"/>
      <c r="T120" s="23"/>
      <c r="U120" s="23"/>
      <c r="V120" s="23"/>
      <c r="W120" s="23"/>
      <c r="X120" s="31"/>
      <c r="Y120" s="23"/>
      <c r="Z120" s="23"/>
      <c r="AA120" s="23"/>
      <c r="AB120" s="23"/>
      <c r="AC120" s="23"/>
      <c r="AD120" s="30"/>
      <c r="AE120" s="32"/>
      <c r="AF120" s="7" t="str">
        <f t="shared" si="50"/>
        <v/>
      </c>
      <c r="AG120" s="7" t="str">
        <f t="shared" ca="1" si="51"/>
        <v/>
      </c>
      <c r="AH120" s="7" t="str">
        <f t="shared" si="52"/>
        <v/>
      </c>
      <c r="AI120" s="7" t="str">
        <f t="shared" ca="1" si="53"/>
        <v/>
      </c>
      <c r="AJ120" s="7" t="str">
        <f t="shared" si="54"/>
        <v/>
      </c>
      <c r="AK120" s="7" t="str">
        <f t="shared" ca="1" si="55"/>
        <v/>
      </c>
      <c r="AL120" s="2" t="str">
        <f t="shared" si="56"/>
        <v/>
      </c>
      <c r="AM120" s="2" t="str">
        <f t="shared" si="63"/>
        <v/>
      </c>
      <c r="AN120" s="2" t="str">
        <f t="shared" si="64"/>
        <v/>
      </c>
      <c r="AO120" s="2" t="str">
        <f t="shared" si="57"/>
        <v/>
      </c>
      <c r="AP120" s="2" t="str">
        <f t="shared" si="71"/>
        <v/>
      </c>
      <c r="AQ120" s="2" t="str">
        <f t="shared" si="75"/>
        <v/>
      </c>
      <c r="AR120" s="2" t="str">
        <f t="shared" ca="1" si="58"/>
        <v/>
      </c>
      <c r="AS120" s="2" t="str">
        <f t="shared" ca="1" si="72"/>
        <v/>
      </c>
      <c r="AT120" s="2" t="str">
        <f t="shared" ca="1" si="73"/>
        <v/>
      </c>
      <c r="AU120" s="2" t="str">
        <f t="shared" si="76"/>
        <v/>
      </c>
      <c r="AV120" s="2" t="str">
        <f t="shared" ca="1" si="59"/>
        <v/>
      </c>
      <c r="AW120" s="2" t="str">
        <f t="shared" ca="1" si="60"/>
        <v/>
      </c>
      <c r="AX120" s="2" t="str">
        <f t="shared" si="61"/>
        <v/>
      </c>
      <c r="AY120" s="2" t="str">
        <f t="shared" si="62"/>
        <v/>
      </c>
      <c r="AZ120" s="2" t="str">
        <f t="shared" si="74"/>
        <v/>
      </c>
      <c r="BA120" s="2" t="str">
        <f t="shared" si="65"/>
        <v/>
      </c>
      <c r="BB120" s="2" t="str">
        <f t="shared" si="66"/>
        <v/>
      </c>
      <c r="BC120" s="2" t="str">
        <f t="shared" si="67"/>
        <v/>
      </c>
      <c r="BD120" s="2" t="str">
        <f t="shared" si="68"/>
        <v/>
      </c>
      <c r="BE120" s="2" t="str">
        <f t="shared" si="69"/>
        <v/>
      </c>
      <c r="BF120" s="2" t="str">
        <f t="shared" ca="1" si="70"/>
        <v/>
      </c>
    </row>
    <row r="121" spans="1:58" x14ac:dyDescent="0.2">
      <c r="A121" s="22"/>
      <c r="B121" s="1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9"/>
      <c r="O121" s="22"/>
      <c r="P121" s="22"/>
      <c r="Q121" s="22"/>
      <c r="R121" s="23"/>
      <c r="S121" s="23"/>
      <c r="T121" s="23"/>
      <c r="U121" s="23"/>
      <c r="V121" s="23"/>
      <c r="W121" s="23"/>
      <c r="X121" s="31"/>
      <c r="Y121" s="23"/>
      <c r="Z121" s="23"/>
      <c r="AA121" s="23"/>
      <c r="AB121" s="23"/>
      <c r="AC121" s="23"/>
      <c r="AD121" s="30"/>
      <c r="AE121" s="32"/>
      <c r="AF121" s="7" t="str">
        <f t="shared" si="50"/>
        <v/>
      </c>
      <c r="AG121" s="7" t="str">
        <f t="shared" ca="1" si="51"/>
        <v/>
      </c>
      <c r="AH121" s="7" t="str">
        <f t="shared" si="52"/>
        <v/>
      </c>
      <c r="AI121" s="7" t="str">
        <f t="shared" ca="1" si="53"/>
        <v/>
      </c>
      <c r="AJ121" s="7" t="str">
        <f t="shared" si="54"/>
        <v/>
      </c>
      <c r="AK121" s="7" t="str">
        <f t="shared" ca="1" si="55"/>
        <v/>
      </c>
      <c r="AL121" s="2" t="str">
        <f t="shared" si="56"/>
        <v/>
      </c>
      <c r="AM121" s="2" t="str">
        <f t="shared" si="63"/>
        <v/>
      </c>
      <c r="AN121" s="2" t="str">
        <f t="shared" si="64"/>
        <v/>
      </c>
      <c r="AO121" s="2" t="str">
        <f t="shared" si="57"/>
        <v/>
      </c>
      <c r="AP121" s="2" t="str">
        <f t="shared" si="71"/>
        <v/>
      </c>
      <c r="AQ121" s="2" t="str">
        <f t="shared" si="75"/>
        <v/>
      </c>
      <c r="AR121" s="2" t="str">
        <f t="shared" ca="1" si="58"/>
        <v/>
      </c>
      <c r="AS121" s="2" t="str">
        <f t="shared" ca="1" si="72"/>
        <v/>
      </c>
      <c r="AT121" s="2" t="str">
        <f t="shared" ca="1" si="73"/>
        <v/>
      </c>
      <c r="AU121" s="2" t="str">
        <f t="shared" si="76"/>
        <v/>
      </c>
      <c r="AV121" s="2" t="str">
        <f t="shared" ca="1" si="59"/>
        <v/>
      </c>
      <c r="AW121" s="2" t="str">
        <f t="shared" ca="1" si="60"/>
        <v/>
      </c>
      <c r="AX121" s="2" t="str">
        <f t="shared" si="61"/>
        <v/>
      </c>
      <c r="AY121" s="2" t="str">
        <f t="shared" si="62"/>
        <v/>
      </c>
      <c r="AZ121" s="2" t="str">
        <f t="shared" si="74"/>
        <v/>
      </c>
      <c r="BA121" s="2" t="str">
        <f t="shared" si="65"/>
        <v/>
      </c>
      <c r="BB121" s="2" t="str">
        <f t="shared" si="66"/>
        <v/>
      </c>
      <c r="BC121" s="2" t="str">
        <f t="shared" si="67"/>
        <v/>
      </c>
      <c r="BD121" s="2" t="str">
        <f t="shared" si="68"/>
        <v/>
      </c>
      <c r="BE121" s="2" t="str">
        <f t="shared" si="69"/>
        <v/>
      </c>
      <c r="BF121" s="2" t="str">
        <f t="shared" ca="1" si="70"/>
        <v/>
      </c>
    </row>
    <row r="122" spans="1:58" x14ac:dyDescent="0.2">
      <c r="A122" s="22"/>
      <c r="B122" s="10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9"/>
      <c r="O122" s="22"/>
      <c r="P122" s="22"/>
      <c r="Q122" s="22"/>
      <c r="R122" s="23"/>
      <c r="S122" s="23"/>
      <c r="T122" s="23"/>
      <c r="U122" s="23"/>
      <c r="V122" s="23"/>
      <c r="W122" s="23"/>
      <c r="X122" s="31"/>
      <c r="Y122" s="23"/>
      <c r="Z122" s="23"/>
      <c r="AA122" s="23"/>
      <c r="AB122" s="23"/>
      <c r="AC122" s="23"/>
      <c r="AD122" s="30"/>
      <c r="AE122" s="32"/>
      <c r="AF122" s="7" t="str">
        <f t="shared" si="50"/>
        <v/>
      </c>
      <c r="AG122" s="7" t="str">
        <f t="shared" ref="AG122:AG125" ca="1" si="77">IF(AF122="X",SUBSTITUTE(CELL("address",B122),"$",""),"")</f>
        <v/>
      </c>
      <c r="AH122" s="7" t="str">
        <f t="shared" si="52"/>
        <v/>
      </c>
      <c r="AI122" s="7" t="str">
        <f t="shared" ref="AI122:AI125" ca="1" si="78">IF(AH122="X",SUBSTITUTE(CELL("address",D122),"$",""),"")</f>
        <v/>
      </c>
      <c r="AJ122" s="7" t="str">
        <f t="shared" si="54"/>
        <v/>
      </c>
      <c r="AK122" s="7" t="str">
        <f t="shared" ref="AK122:AK125" ca="1" si="79">IF(AJ122="X",SUBSTITUTE(CELL("address",E122),"$",""),"")</f>
        <v/>
      </c>
      <c r="AL122" s="2" t="str">
        <f t="shared" si="56"/>
        <v/>
      </c>
      <c r="AM122" s="2" t="str">
        <f t="shared" si="63"/>
        <v/>
      </c>
      <c r="AN122" s="2" t="str">
        <f t="shared" si="64"/>
        <v/>
      </c>
      <c r="AO122" s="2" t="str">
        <f t="shared" si="57"/>
        <v/>
      </c>
      <c r="AP122" s="2" t="str">
        <f t="shared" si="71"/>
        <v/>
      </c>
      <c r="AQ122" s="2" t="str">
        <f t="shared" si="75"/>
        <v/>
      </c>
      <c r="AR122" s="2" t="str">
        <f t="shared" ca="1" si="58"/>
        <v/>
      </c>
      <c r="AS122" s="2" t="str">
        <f t="shared" ca="1" si="72"/>
        <v/>
      </c>
      <c r="AT122" s="2" t="str">
        <f t="shared" ca="1" si="73"/>
        <v/>
      </c>
      <c r="AU122" s="2" t="str">
        <f t="shared" si="76"/>
        <v/>
      </c>
      <c r="AV122" s="2" t="str">
        <f t="shared" ca="1" si="59"/>
        <v/>
      </c>
      <c r="AW122" s="2" t="str">
        <f t="shared" ca="1" si="60"/>
        <v/>
      </c>
      <c r="AX122" s="2" t="str">
        <f t="shared" si="61"/>
        <v/>
      </c>
      <c r="AY122" s="2" t="str">
        <f t="shared" si="62"/>
        <v/>
      </c>
      <c r="AZ122" s="2" t="str">
        <f t="shared" si="74"/>
        <v/>
      </c>
      <c r="BA122" s="2" t="str">
        <f t="shared" si="65"/>
        <v/>
      </c>
      <c r="BB122" s="2" t="str">
        <f t="shared" si="66"/>
        <v/>
      </c>
      <c r="BC122" s="2" t="str">
        <f t="shared" si="67"/>
        <v/>
      </c>
      <c r="BD122" s="2" t="str">
        <f t="shared" si="68"/>
        <v/>
      </c>
      <c r="BE122" s="2" t="str">
        <f t="shared" si="69"/>
        <v/>
      </c>
      <c r="BF122" s="2" t="str">
        <f t="shared" ca="1" si="70"/>
        <v/>
      </c>
    </row>
    <row r="123" spans="1:58" x14ac:dyDescent="0.2">
      <c r="A123" s="22"/>
      <c r="B123" s="10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9"/>
      <c r="O123" s="22"/>
      <c r="P123" s="22"/>
      <c r="Q123" s="22"/>
      <c r="R123" s="23"/>
      <c r="S123" s="23"/>
      <c r="T123" s="23"/>
      <c r="U123" s="23"/>
      <c r="V123" s="23"/>
      <c r="W123" s="23"/>
      <c r="X123" s="31"/>
      <c r="Y123" s="23"/>
      <c r="Z123" s="23"/>
      <c r="AA123" s="23"/>
      <c r="AB123" s="23"/>
      <c r="AC123" s="23"/>
      <c r="AD123" s="30"/>
      <c r="AE123" s="32"/>
      <c r="AF123" s="7" t="str">
        <f t="shared" si="50"/>
        <v/>
      </c>
      <c r="AG123" s="7" t="str">
        <f t="shared" ca="1" si="77"/>
        <v/>
      </c>
      <c r="AH123" s="7" t="str">
        <f t="shared" si="52"/>
        <v/>
      </c>
      <c r="AI123" s="7" t="str">
        <f t="shared" ca="1" si="78"/>
        <v/>
      </c>
      <c r="AJ123" s="7" t="str">
        <f t="shared" si="54"/>
        <v/>
      </c>
      <c r="AK123" s="7" t="str">
        <f t="shared" ca="1" si="79"/>
        <v/>
      </c>
      <c r="AL123" s="2" t="str">
        <f t="shared" si="56"/>
        <v/>
      </c>
      <c r="AM123" s="2" t="str">
        <f t="shared" si="63"/>
        <v/>
      </c>
      <c r="AN123" s="2" t="str">
        <f t="shared" si="64"/>
        <v/>
      </c>
      <c r="AO123" s="2" t="str">
        <f t="shared" si="57"/>
        <v/>
      </c>
      <c r="AP123" s="2" t="str">
        <f t="shared" si="71"/>
        <v/>
      </c>
      <c r="AQ123" s="2" t="str">
        <f t="shared" si="75"/>
        <v/>
      </c>
      <c r="AR123" s="2" t="str">
        <f t="shared" ca="1" si="58"/>
        <v/>
      </c>
      <c r="AS123" s="2" t="str">
        <f t="shared" ca="1" si="72"/>
        <v/>
      </c>
      <c r="AT123" s="2" t="str">
        <f t="shared" ca="1" si="73"/>
        <v/>
      </c>
      <c r="AU123" s="2" t="str">
        <f t="shared" si="76"/>
        <v/>
      </c>
      <c r="AV123" s="2" t="str">
        <f t="shared" ca="1" si="59"/>
        <v/>
      </c>
      <c r="AW123" s="2" t="str">
        <f t="shared" ca="1" si="60"/>
        <v/>
      </c>
      <c r="AX123" s="2" t="str">
        <f t="shared" si="61"/>
        <v/>
      </c>
      <c r="AY123" s="2" t="str">
        <f t="shared" si="62"/>
        <v/>
      </c>
      <c r="AZ123" s="2" t="str">
        <f t="shared" si="74"/>
        <v/>
      </c>
      <c r="BA123" s="2" t="str">
        <f t="shared" si="65"/>
        <v/>
      </c>
      <c r="BB123" s="2" t="str">
        <f t="shared" si="66"/>
        <v/>
      </c>
      <c r="BC123" s="2" t="str">
        <f t="shared" si="67"/>
        <v/>
      </c>
      <c r="BD123" s="2" t="str">
        <f t="shared" si="68"/>
        <v/>
      </c>
      <c r="BE123" s="2" t="str">
        <f t="shared" si="69"/>
        <v/>
      </c>
      <c r="BF123" s="2" t="str">
        <f t="shared" ca="1" si="70"/>
        <v/>
      </c>
    </row>
    <row r="124" spans="1:58" x14ac:dyDescent="0.2">
      <c r="A124" s="22"/>
      <c r="B124" s="10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9"/>
      <c r="O124" s="22"/>
      <c r="P124" s="22"/>
      <c r="Q124" s="22"/>
      <c r="R124" s="23"/>
      <c r="S124" s="23"/>
      <c r="T124" s="23"/>
      <c r="U124" s="23"/>
      <c r="V124" s="23"/>
      <c r="W124" s="23"/>
      <c r="X124" s="31"/>
      <c r="Y124" s="23"/>
      <c r="Z124" s="23"/>
      <c r="AA124" s="23"/>
      <c r="AB124" s="23"/>
      <c r="AC124" s="23"/>
      <c r="AD124" s="30"/>
      <c r="AE124" s="32"/>
      <c r="AF124" s="7" t="str">
        <f t="shared" si="50"/>
        <v/>
      </c>
      <c r="AG124" s="7" t="str">
        <f t="shared" ca="1" si="77"/>
        <v/>
      </c>
      <c r="AH124" s="7" t="str">
        <f t="shared" si="52"/>
        <v/>
      </c>
      <c r="AI124" s="7" t="str">
        <f t="shared" ca="1" si="78"/>
        <v/>
      </c>
      <c r="AJ124" s="7" t="str">
        <f t="shared" si="54"/>
        <v/>
      </c>
      <c r="AK124" s="7" t="str">
        <f t="shared" ca="1" si="79"/>
        <v/>
      </c>
      <c r="AL124" s="2" t="str">
        <f t="shared" si="56"/>
        <v/>
      </c>
      <c r="AM124" s="2" t="str">
        <f t="shared" si="63"/>
        <v/>
      </c>
      <c r="AN124" s="2" t="str">
        <f t="shared" si="64"/>
        <v/>
      </c>
      <c r="AO124" s="2" t="str">
        <f t="shared" si="57"/>
        <v/>
      </c>
      <c r="AP124" s="2" t="str">
        <f t="shared" si="71"/>
        <v/>
      </c>
      <c r="AQ124" s="2" t="str">
        <f t="shared" si="75"/>
        <v/>
      </c>
      <c r="AR124" s="2" t="str">
        <f t="shared" ca="1" si="58"/>
        <v/>
      </c>
      <c r="AS124" s="2" t="str">
        <f t="shared" ca="1" si="72"/>
        <v/>
      </c>
      <c r="AT124" s="2" t="str">
        <f t="shared" ca="1" si="73"/>
        <v/>
      </c>
      <c r="AU124" s="2" t="str">
        <f t="shared" si="76"/>
        <v/>
      </c>
      <c r="AV124" s="2" t="str">
        <f t="shared" ca="1" si="59"/>
        <v/>
      </c>
      <c r="AW124" s="2" t="str">
        <f t="shared" ca="1" si="60"/>
        <v/>
      </c>
      <c r="AX124" s="2" t="str">
        <f t="shared" si="61"/>
        <v/>
      </c>
      <c r="AY124" s="2" t="str">
        <f t="shared" si="62"/>
        <v/>
      </c>
      <c r="AZ124" s="2" t="str">
        <f t="shared" si="74"/>
        <v/>
      </c>
      <c r="BA124" s="2" t="str">
        <f t="shared" si="65"/>
        <v/>
      </c>
      <c r="BB124" s="2" t="str">
        <f t="shared" si="66"/>
        <v/>
      </c>
      <c r="BC124" s="2" t="str">
        <f t="shared" si="67"/>
        <v/>
      </c>
      <c r="BD124" s="2" t="str">
        <f t="shared" si="68"/>
        <v/>
      </c>
      <c r="BE124" s="2" t="str">
        <f t="shared" si="69"/>
        <v/>
      </c>
      <c r="BF124" s="2" t="str">
        <f t="shared" ca="1" si="70"/>
        <v/>
      </c>
    </row>
    <row r="125" spans="1:58" x14ac:dyDescent="0.2">
      <c r="A125" s="22"/>
      <c r="B125" s="10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9"/>
      <c r="O125" s="22"/>
      <c r="P125" s="22"/>
      <c r="Q125" s="22"/>
      <c r="R125" s="23"/>
      <c r="S125" s="23"/>
      <c r="T125" s="23"/>
      <c r="U125" s="23"/>
      <c r="V125" s="23"/>
      <c r="W125" s="23"/>
      <c r="X125" s="31"/>
      <c r="Y125" s="23"/>
      <c r="Z125" s="23"/>
      <c r="AA125" s="23"/>
      <c r="AB125" s="23"/>
      <c r="AC125" s="23"/>
      <c r="AD125" s="30"/>
      <c r="AE125" s="32"/>
      <c r="AF125" s="7" t="str">
        <f t="shared" si="50"/>
        <v/>
      </c>
      <c r="AG125" s="7" t="str">
        <f t="shared" ca="1" si="77"/>
        <v/>
      </c>
      <c r="AH125" s="7" t="str">
        <f t="shared" si="52"/>
        <v/>
      </c>
      <c r="AI125" s="7" t="str">
        <f t="shared" ca="1" si="78"/>
        <v/>
      </c>
      <c r="AJ125" s="7" t="str">
        <f t="shared" si="54"/>
        <v/>
      </c>
      <c r="AK125" s="7" t="str">
        <f t="shared" ca="1" si="79"/>
        <v/>
      </c>
      <c r="AL125" s="2" t="str">
        <f t="shared" si="56"/>
        <v/>
      </c>
      <c r="AM125" s="2" t="str">
        <f t="shared" si="63"/>
        <v/>
      </c>
      <c r="AN125" s="2" t="str">
        <f t="shared" si="64"/>
        <v/>
      </c>
      <c r="AO125" s="2" t="str">
        <f t="shared" si="57"/>
        <v/>
      </c>
      <c r="AP125" s="2" t="str">
        <f t="shared" si="71"/>
        <v/>
      </c>
      <c r="AQ125" s="2" t="str">
        <f t="shared" si="75"/>
        <v/>
      </c>
      <c r="AR125" s="2" t="str">
        <f t="shared" ca="1" si="58"/>
        <v/>
      </c>
      <c r="AS125" s="2" t="str">
        <f t="shared" ca="1" si="72"/>
        <v/>
      </c>
      <c r="AT125" s="2" t="str">
        <f t="shared" ca="1" si="73"/>
        <v/>
      </c>
      <c r="AU125" s="2" t="str">
        <f t="shared" si="76"/>
        <v/>
      </c>
      <c r="AV125" s="2" t="str">
        <f t="shared" ca="1" si="59"/>
        <v/>
      </c>
      <c r="AW125" s="2" t="str">
        <f t="shared" ca="1" si="60"/>
        <v/>
      </c>
      <c r="AX125" s="2" t="str">
        <f t="shared" si="61"/>
        <v/>
      </c>
      <c r="AY125" s="2" t="str">
        <f t="shared" si="62"/>
        <v/>
      </c>
      <c r="AZ125" s="2" t="str">
        <f t="shared" si="74"/>
        <v/>
      </c>
      <c r="BA125" s="2" t="str">
        <f t="shared" si="65"/>
        <v/>
      </c>
      <c r="BB125" s="2" t="str">
        <f t="shared" si="66"/>
        <v/>
      </c>
      <c r="BC125" s="2" t="str">
        <f t="shared" si="67"/>
        <v/>
      </c>
      <c r="BD125" s="2" t="str">
        <f t="shared" si="68"/>
        <v/>
      </c>
      <c r="BE125" s="2" t="str">
        <f t="shared" si="69"/>
        <v/>
      </c>
      <c r="BF125" s="2" t="str">
        <f t="shared" ca="1" si="70"/>
        <v/>
      </c>
    </row>
  </sheetData>
  <sheetProtection formatColumns="0"/>
  <mergeCells count="3">
    <mergeCell ref="I2:J2"/>
    <mergeCell ref="A21:B21"/>
    <mergeCell ref="A24:B24"/>
  </mergeCells>
  <hyperlinks>
    <hyperlink ref="N23" r:id="rId1" display="info@tax-me.com"/>
    <hyperlink ref="N26" r:id="rId2"/>
    <hyperlink ref="N27" r:id="rId3"/>
  </hyperlinks>
  <pageMargins left="0.25" right="0.25" top="0.5" bottom="0.5" header="0.3" footer="0.3"/>
  <pageSetup scale="23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1099INT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Silva</dc:creator>
  <cp:lastModifiedBy>Ivan Silva</cp:lastModifiedBy>
  <cp:lastPrinted>2025-11-08T21:25:41Z</cp:lastPrinted>
  <dcterms:created xsi:type="dcterms:W3CDTF">2018-11-26T00:00:55Z</dcterms:created>
  <dcterms:modified xsi:type="dcterms:W3CDTF">2025-11-30T21:17:52Z</dcterms:modified>
</cp:coreProperties>
</file>